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20" windowWidth="20730" windowHeight="11340"/>
  </bookViews>
  <sheets>
    <sheet name="недвижимое" sheetId="1" r:id="rId1"/>
    <sheet name="движимое 2.1" sheetId="4" r:id="rId2"/>
    <sheet name="доли 2.3" sheetId="3" r:id="rId3"/>
    <sheet name="акции 2.2" sheetId="5" r:id="rId4"/>
    <sheet name="Лист1" sheetId="6" r:id="rId5"/>
  </sheets>
  <definedNames>
    <definedName name="_xlnm._FilterDatabase" localSheetId="0" hidden="1">недвижимое!$A$11:$M$163</definedName>
    <definedName name="_xlnm.Print_Area" localSheetId="3">'акции 2.2'!$A$1:$H$4</definedName>
    <definedName name="_xlnm.Print_Area" localSheetId="1">'движимое 2.1'!$A$1:$I$51</definedName>
    <definedName name="_xlnm.Print_Area" localSheetId="2">'доли 2.3'!$A$1:$H$5</definedName>
    <definedName name="_xlnm.Print_Area" localSheetId="0">недвижимое!$A$1:$M$158</definedName>
  </definedNames>
  <calcPr calcId="145621" refMode="R1C1"/>
</workbook>
</file>

<file path=xl/calcChain.xml><?xml version="1.0" encoding="utf-8"?>
<calcChain xmlns="http://schemas.openxmlformats.org/spreadsheetml/2006/main">
  <c r="F161" i="1" l="1"/>
  <c r="H152" i="1" l="1"/>
  <c r="H153" i="1"/>
  <c r="H154" i="1"/>
  <c r="H155" i="1"/>
  <c r="H156" i="1"/>
  <c r="H157" i="1"/>
  <c r="H158" i="1"/>
  <c r="H159" i="1"/>
  <c r="H160" i="1"/>
  <c r="G162" i="1"/>
  <c r="H163" i="1" s="1"/>
  <c r="H51" i="1" l="1"/>
  <c r="E19" i="4"/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7" i="1"/>
  <c r="P161" i="1" l="1"/>
  <c r="E66" i="4"/>
  <c r="A63" i="4"/>
  <c r="A64" i="4" s="1"/>
  <c r="A65" i="4" s="1"/>
  <c r="A66" i="4" s="1"/>
  <c r="H63" i="1"/>
  <c r="H18" i="1" l="1"/>
  <c r="H50" i="1" l="1"/>
  <c r="H52" i="1"/>
  <c r="H53" i="1"/>
  <c r="H54" i="1"/>
  <c r="H55" i="1"/>
  <c r="H56" i="1"/>
  <c r="H57" i="1"/>
  <c r="H58" i="1"/>
  <c r="H59" i="1"/>
  <c r="H60" i="1"/>
  <c r="H61" i="1"/>
  <c r="H62" i="1"/>
  <c r="E23" i="4" l="1"/>
  <c r="E13" i="4"/>
  <c r="H112" i="1" l="1"/>
  <c r="C68" i="4" l="1"/>
  <c r="D67" i="4" l="1"/>
  <c r="D69" i="4"/>
  <c r="E70" i="4" s="1"/>
  <c r="C67" i="4"/>
  <c r="E65" i="4"/>
  <c r="E64" i="4"/>
  <c r="E63" i="4"/>
  <c r="E68" i="4" l="1"/>
  <c r="E11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8" i="4"/>
  <c r="E17" i="4"/>
  <c r="E16" i="4"/>
  <c r="E15" i="4"/>
  <c r="E14" i="4"/>
  <c r="E12" i="4"/>
  <c r="E10" i="4"/>
  <c r="E9" i="4"/>
  <c r="E8" i="4"/>
  <c r="E7" i="4"/>
  <c r="E6" i="4"/>
  <c r="E5" i="4"/>
  <c r="H11" i="1" l="1"/>
  <c r="H12" i="1"/>
  <c r="H13" i="1"/>
  <c r="H14" i="1"/>
  <c r="H15" i="1"/>
  <c r="H16" i="1"/>
  <c r="H19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66" i="1" l="1"/>
  <c r="R161" i="1" l="1"/>
</calcChain>
</file>

<file path=xl/sharedStrings.xml><?xml version="1.0" encoding="utf-8"?>
<sst xmlns="http://schemas.openxmlformats.org/spreadsheetml/2006/main" count="1195" uniqueCount="555">
  <si>
    <t>Раздел 1. Сведения о муниципальном недвижимом имуществе</t>
  </si>
  <si>
    <t xml:space="preserve">Наименование недвижимого имущества </t>
  </si>
  <si>
    <t>Адрес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</si>
  <si>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</si>
  <si>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</si>
  <si>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Раздел 2. Сведения о муниципальном движимом имуществе</t>
  </si>
  <si>
    <t>2.1.Сведения о муниципальном движимом имуществе, стоимость которого превышает размер, установленный Решением Собрания депутатов Ивановского сельсовета Рыльского района, а также особо ценное движимое имущество, закрепленное за автономными и бюджетными муниципальными учреждениями</t>
  </si>
  <si>
    <t xml:space="preserve">Наименование  имущества </t>
  </si>
  <si>
    <t>Даты возникновения и прекращения права муниципальной собственности на движимое имущество</t>
  </si>
  <si>
    <t>Сведения о правообладателе муниципального движимого имущества</t>
  </si>
  <si>
    <t>Реквизиты документов-оснований возникновения (прекращения) права муниципальной собственности на движимое имущество</t>
  </si>
  <si>
    <t>Администрация Ивановского сельсовета Рыльского района</t>
  </si>
  <si>
    <t>Ноутбук</t>
  </si>
  <si>
    <t>нет</t>
  </si>
  <si>
    <t>Компьютер в сборе</t>
  </si>
  <si>
    <t>Уличный стенд для воинского учета с подсветкой</t>
  </si>
  <si>
    <t>Пилорама</t>
  </si>
  <si>
    <t>Станок фрезерный</t>
  </si>
  <si>
    <t>Муниципальное казенное учреждение культуры "Ивановский сельский Дом культуры"</t>
  </si>
  <si>
    <t>Концертный стереофонический комплекс звуковоспроизв.</t>
  </si>
  <si>
    <t>Аккустическая система М315 3-х полосная 1500Вт</t>
  </si>
  <si>
    <t>товарная накладная №157 от 24.09.2007</t>
  </si>
  <si>
    <t>Комплект аккустичекой системы "WHARFEDALE"  SVP-15P/PB 2000Вт</t>
  </si>
  <si>
    <t>Комплект профессионального светового оборудования</t>
  </si>
  <si>
    <t>акт приема-передачи №17 от 03.06.2008</t>
  </si>
  <si>
    <t>Автоклуб АК-02</t>
  </si>
  <si>
    <t>муницпальный контракт №584-ОАУ от 07.10.2009</t>
  </si>
  <si>
    <t>Установка для нанесения полимерно-битумной эмульсии РОСА-20 220 Вт</t>
  </si>
  <si>
    <t>товарная накладная №64, муницпальный контракт №1 от 30.05.2011</t>
  </si>
  <si>
    <t>Муниципальное автономное учреждение "Марьинское жилищно-коммунальное хозяйство" Рыльского района Курской области</t>
  </si>
  <si>
    <t>Трактор "Белорус 82.1.57"</t>
  </si>
  <si>
    <t>Акт о приеме-передаче объектов основных средств от 12.11.2007</t>
  </si>
  <si>
    <t>Автофургон 473214</t>
  </si>
  <si>
    <t>12.11.2007г</t>
  </si>
  <si>
    <t>Щеточное оборудование к МТЗ -82</t>
  </si>
  <si>
    <t>платежное поручение №76 от 25.12.2007</t>
  </si>
  <si>
    <t>Экскаватор - погрузчик ТО-49 Е</t>
  </si>
  <si>
    <t>Акт о приеме-передаче объектов основных средств от №20 от 29.04.2008</t>
  </si>
  <si>
    <t>Трактор Белорус -82.1</t>
  </si>
  <si>
    <t>Акт о приеме-передаче объектов основных средств от №21 от 29.04.2008</t>
  </si>
  <si>
    <t>Прицеп тракторный 2ПТС-4,5</t>
  </si>
  <si>
    <t>Акт о приеме-передаче объектов основных средств от №22 от 29.04.2008</t>
  </si>
  <si>
    <t>Акт о приеме-передаче объектов основных средств от №27 от 29.04.2008</t>
  </si>
  <si>
    <t>Мусоровоз КО-440</t>
  </si>
  <si>
    <t>Акт о приеме-передаче объектов основных средств от №25 от 29.04.2008</t>
  </si>
  <si>
    <t>Машина грузовая ГАЗ-САЗ 35071</t>
  </si>
  <si>
    <t>Акт о приеме-передаче объектов основных средств от №23 от 29.04.2008</t>
  </si>
  <si>
    <t>ГАЗ-3309 АПТ-18.02</t>
  </si>
  <si>
    <t>Акт о приеме-передаче объектов основных средств от №26 от 29.04.2008</t>
  </si>
  <si>
    <t>Плуг 3-х корпусный</t>
  </si>
  <si>
    <t>Акт о приеме-передаче объектов основных средств от №30 от 29.04.2008</t>
  </si>
  <si>
    <t>Генератор</t>
  </si>
  <si>
    <t>29.04.20008</t>
  </si>
  <si>
    <t>Акт о приеме-передаче объектов основных средств от №32 от 29.04.2008</t>
  </si>
  <si>
    <t>Культиватор</t>
  </si>
  <si>
    <t>Акт о приеме-передаче объектов основных средств от №31 от 29.04.2008</t>
  </si>
  <si>
    <t>Косилка роторная</t>
  </si>
  <si>
    <t>Акт о приеме-передаче объектов основных средств от №28 от 29.04.2008</t>
  </si>
  <si>
    <t>платежное поручение №366 от 03.12.2008</t>
  </si>
  <si>
    <t>Гимнастический городок</t>
  </si>
  <si>
    <t>Песочный дворик с горкой</t>
  </si>
  <si>
    <t>Детский игровой комплекс</t>
  </si>
  <si>
    <t xml:space="preserve">Передвижная электростанция </t>
  </si>
  <si>
    <t>приобретено за наличный расчет</t>
  </si>
  <si>
    <t>платежное поручение №60 от 22.03.2011</t>
  </si>
  <si>
    <t>платежное поручение №90 от 22.03.2011</t>
  </si>
  <si>
    <t>Мусоровоз с боковой загрузкой КАМАЗ КО-440-7</t>
  </si>
  <si>
    <t>акт на передачу материальных ценностей от 16.05.2012</t>
  </si>
  <si>
    <t>ГАЗ-3302 белый, грузовой борт</t>
  </si>
  <si>
    <t>акт на передачу материальных ценностей №10 от 16.05.2012</t>
  </si>
  <si>
    <t>Экскаватор ЭО-2621В-3 на базе трактора Белорус -82.1</t>
  </si>
  <si>
    <t>акт на передачу материальных ценностей №1 от 16.09.2010</t>
  </si>
  <si>
    <t>Здание администрации Ивановского сельсовета</t>
  </si>
  <si>
    <t>Сведения о правообладателе муниципального имущества</t>
  </si>
  <si>
    <t>постановление №2 от 01.07.1997</t>
  </si>
  <si>
    <t>Сведения об установленных в отношении муниципального недвижимого имущества ограничения (обременения) с указанием основания и даты их возникновения и прекращения</t>
  </si>
  <si>
    <t>Курская область, Рыльский район, с. Ивановское, ул. Ананьева, д.96</t>
  </si>
  <si>
    <t>Реквизиты документов-оснований возникновения (прекращения) права муниципальной собственности на недвижимое имущество</t>
  </si>
  <si>
    <t>Сарай кирпичный сельсовета</t>
  </si>
  <si>
    <t>Жилой дом (2-х кв)</t>
  </si>
  <si>
    <t>Курская область, Рыльский район, с. Ивановское, ул. Аршава, д.61</t>
  </si>
  <si>
    <t>Сарай жилого дома</t>
  </si>
  <si>
    <t>Курская область, Рыльский район, с. Ивановское, ул. Красная, д.2</t>
  </si>
  <si>
    <t>Жилой дом (библиотека), 3 кв.</t>
  </si>
  <si>
    <t>Жилой дом (Краснящих), 3 кв.</t>
  </si>
  <si>
    <t>Курская область, Рыльский район, с. Ивановское, ул. Ананьева, д.82</t>
  </si>
  <si>
    <t>Жилой дом (Ковалева), 3 кв</t>
  </si>
  <si>
    <t>Курская область, Рыльский район, с. Ивановское, ул. Ананьева, д.90а</t>
  </si>
  <si>
    <t>Памятник Ленину</t>
  </si>
  <si>
    <t>Памятник погибшим воинам</t>
  </si>
  <si>
    <t>Курская область, Рыльский район, с. Ивановское, ул. Гора Рыльская</t>
  </si>
  <si>
    <t>Курская область, Рыльский район, с. Ивановское, ул. Ананьева</t>
  </si>
  <si>
    <t>Дорога по ул.Ананьева 1,4 км</t>
  </si>
  <si>
    <t>Курская область, Рыльский район, с. Ивановское, ул. Комаровка</t>
  </si>
  <si>
    <t>Курская область, Рыльский район, с. Ивановское, ул. Шакин переулок</t>
  </si>
  <si>
    <t>Газовая топочная</t>
  </si>
  <si>
    <t>Курская область, Рыльский район, с. Ивановское, ул. Ананьева, д.1а</t>
  </si>
  <si>
    <t>муниципальный контракт №297/2 от 01.09.2006</t>
  </si>
  <si>
    <t>акт приема-передачи №71 от 25.04.2008</t>
  </si>
  <si>
    <t>Курская область, Рыльский район,  п.Марьино, ул. Кооперативная, д.2</t>
  </si>
  <si>
    <t xml:space="preserve">Дорога по ул. Гора Рыльская </t>
  </si>
  <si>
    <t>0,55 км</t>
  </si>
  <si>
    <t>1,55 км</t>
  </si>
  <si>
    <t>Дорога по ул.Комаровка</t>
  </si>
  <si>
    <t>0,6 км</t>
  </si>
  <si>
    <t xml:space="preserve">Дорога по ул. Шакин переулок </t>
  </si>
  <si>
    <t xml:space="preserve">Благоустройство клуба </t>
  </si>
  <si>
    <t>Здание клуба  (ДК Марьино)</t>
  </si>
  <si>
    <t>Курская область, Рыльский район, п.Учительский</t>
  </si>
  <si>
    <t>акт приема-передачи №37 от 28.05.2008</t>
  </si>
  <si>
    <t>Здание ДК "Спутник"</t>
  </si>
  <si>
    <t>Курская область, Рыльский район, с. Ивановское, ул.  Комаровка</t>
  </si>
  <si>
    <t>Муниципальное казенное учреждение культуры "Ивановская поселенческая библиотека"</t>
  </si>
  <si>
    <t>Жилой дом на 89 квартир</t>
  </si>
  <si>
    <t>Курская область, Рыльский район, п.Марьино, ул. Центральная, д.2</t>
  </si>
  <si>
    <t>акт о приеме-передаче здания (сооружения) №33 от 25.04.2008</t>
  </si>
  <si>
    <t>Сарай с подвалом</t>
  </si>
  <si>
    <t>акт о приеме-передаче здания (сооружения) №52 от 25.04.2008</t>
  </si>
  <si>
    <t>Курская область, Рыльский район, п.Марьино, ул. Центральная, д.3</t>
  </si>
  <si>
    <t>акт о приеме-передаче здания (сооружения) №34 от 25.04.2008</t>
  </si>
  <si>
    <t>Жилой дом на 24 квартиры</t>
  </si>
  <si>
    <t>акт о приеме-передаче здания (сооружения) №54 от 25.04.2008</t>
  </si>
  <si>
    <t>Жилой дом на 44  квартиры</t>
  </si>
  <si>
    <t>Курская область, Рыльский район, п.Марьино, ул. Центральная, д.4</t>
  </si>
  <si>
    <t>акт о приеме-передаче здания (сооружения) №35 от 25.04.2008</t>
  </si>
  <si>
    <t>акт о приеме-передаче здания (сооружения) №55 от 25.04.2008</t>
  </si>
  <si>
    <t xml:space="preserve">Благоустройство  </t>
  </si>
  <si>
    <t>акт о приеме-передаче здания (сооружения) №82 от 25.04.2008</t>
  </si>
  <si>
    <t>Курская область, Рыльский район, п.Марьино, ул. Центральная, д.5</t>
  </si>
  <si>
    <t>акт о приеме-передаче здания (сооружения) №36 от 25.04.2008</t>
  </si>
  <si>
    <t>акт о приеме-передаче здания (сооружения) №56 от 25.04.2008</t>
  </si>
  <si>
    <t>Жилой дом на 44 квартиры</t>
  </si>
  <si>
    <t>Курская область, Рыльский район, п.Марьино, ул. Центральная, д.6</t>
  </si>
  <si>
    <t>акт о приеме-передаче здания (сооружения) №37 от 25.04.2008</t>
  </si>
  <si>
    <t>Благоустройство</t>
  </si>
  <si>
    <t>акт о приеме-передаче здания (сооружения) №83 от 25.04.2008</t>
  </si>
  <si>
    <t>акт о приеме-передаче здания (сооружения) №57 от 25.04.2008</t>
  </si>
  <si>
    <t>Жилой дом на 33 квартиры</t>
  </si>
  <si>
    <t>Курская область, Рыльский район, п.Марьино, ул. Центральная, д.7</t>
  </si>
  <si>
    <t>акт о приеме-передаче здания (сооружения) №38 от 25.04.2008</t>
  </si>
  <si>
    <t>акт о приеме-передаче здания (сооружения) №58 от 25.04.2008</t>
  </si>
  <si>
    <t>Жилой дом на 48 квартир</t>
  </si>
  <si>
    <t>Курская область, Рыльский район, п.Марьино, ул. Центральная, д.8</t>
  </si>
  <si>
    <t>акт о приеме-передаче здания (сооружения) №39 от 25.04.2008</t>
  </si>
  <si>
    <t>акт о приеме-передаче здания (сооружения) №59 от 25.04.2008</t>
  </si>
  <si>
    <t>акт о приеме-передаче здания (сооружения) №40 от 25.04.2008</t>
  </si>
  <si>
    <t>Курская область, Рыльский район, п.Марьино, ул. Центральная, д.10</t>
  </si>
  <si>
    <t>акт о приеме-передаче здания (сооружения) №84 от 25.04.2008</t>
  </si>
  <si>
    <t>акт о приеме-передаче здания (сооружения) №60 от 25.04.2008</t>
  </si>
  <si>
    <t>Курская область, Рыльский район, п.Марьино, ул. Центральная, д.12</t>
  </si>
  <si>
    <t>акт о приеме-передаче здания (сооружения) №41 от 25.04.2008</t>
  </si>
  <si>
    <t>акт о приеме-передаче здания (сооружения) №85 от 25.04.2008</t>
  </si>
  <si>
    <t>акт о приеме-передаче здания (сооружения) №61 от 25.04.2008</t>
  </si>
  <si>
    <t>Курская область, Рыльский район, п.Марьино, ул. Центральная, д.14</t>
  </si>
  <si>
    <t>акт о приеме-передаче здания (сооружения) №42 от 25.04.2008</t>
  </si>
  <si>
    <t xml:space="preserve">Дороги и площадки </t>
  </si>
  <si>
    <t>акт о приеме-передаче здания (сооружения) №98 от 25.04.2008</t>
  </si>
  <si>
    <t>акт о приеме-передаче здания (сооружения) №62 от 25.04.2008</t>
  </si>
  <si>
    <t>Жилой дом на 12 квартир</t>
  </si>
  <si>
    <t>Курская область, Рыльский район, п.Марьино, ул. Садовая д.1</t>
  </si>
  <si>
    <t>акт о приеме-передаче здания (сооружения) №21 от 25.04.2008</t>
  </si>
  <si>
    <t>Курская область, Рыльский район, п.Марьино, ул. Садовая д.2</t>
  </si>
  <si>
    <t>акт о приеме-передаче здания (сооружения) №92 от 25.04.2008</t>
  </si>
  <si>
    <t>акт о приеме-передаче здания (сооружения) №89 от 25.04.2008</t>
  </si>
  <si>
    <t>Курская область, Рыльский район, п.Марьино, ул. Садовая д.4</t>
  </si>
  <si>
    <t>акт о приеме-передаче здания (сооружения) №23 от 25.04.2008</t>
  </si>
  <si>
    <t>акт о приеме-передаче здания (сооружения) №91 от 25.04.2008</t>
  </si>
  <si>
    <t>Сарай с погребами</t>
  </si>
  <si>
    <t>акт о приеме-передаче здания (сооружения) №90 от 25.04.2008</t>
  </si>
  <si>
    <t>акт о приеме-передаче здания (сооружения) №22 от 25.04.2008</t>
  </si>
  <si>
    <t>Сарай</t>
  </si>
  <si>
    <t>Сооружение детской игровой площадки "Ракета"</t>
  </si>
  <si>
    <t>Курская область, Рыльский район, п.Марьино</t>
  </si>
  <si>
    <t>акт о приеме-передаче здания (сооружения) №95 от 25.04.2008</t>
  </si>
  <si>
    <t>Жилой дом на 36 квартир</t>
  </si>
  <si>
    <t>акт о приеме-передаче здания (сооружения) №43 от 25.04.2008</t>
  </si>
  <si>
    <t>акт о приеме-передаче здания (сооружения) №44 от 25.04.2008</t>
  </si>
  <si>
    <t>Курская область, Рыльский район, п.Учительский, д.1</t>
  </si>
  <si>
    <t>Курская область, Рыльский район, п.Учительский, д.2</t>
  </si>
  <si>
    <t>акт о приеме-передаче здания (сооружения) №64 от 25.04.2008</t>
  </si>
  <si>
    <t>Курская область, Рыльский район, п.Учительский, д.3</t>
  </si>
  <si>
    <t>акт о приеме-передаче здания (сооружения) №80 от 25.04.2008</t>
  </si>
  <si>
    <t>акт о приеме-передаче здания (сооружения) №65 от 25.04.2008</t>
  </si>
  <si>
    <t>акт о приеме-передаче здания (сооружения) №86 от 25.04.2008</t>
  </si>
  <si>
    <t>Курская область, Рыльский район, п.Учительский, д.4</t>
  </si>
  <si>
    <t>акт о приеме-передаче здания (сооружения) №79 от 25.04.2008</t>
  </si>
  <si>
    <t>акт о приеме-передаче здания (сооружения) №66 от 25.04.2008</t>
  </si>
  <si>
    <t>Курская область, Рыльский район, п.Учительский, д.5</t>
  </si>
  <si>
    <t>акт о приеме-передаче здания (сооружения) №78 от 25.04.2008</t>
  </si>
  <si>
    <t>акт о приеме-передаче здания (сооружения) №67 от 25.04.2008</t>
  </si>
  <si>
    <t>акт о приеме-передаче здания (сооружения) №87 от 25.04.2008</t>
  </si>
  <si>
    <t>Жилой дом на 8 квартир</t>
  </si>
  <si>
    <t>Курская область, Рыльский район, п.Учительский, д.6</t>
  </si>
  <si>
    <t>акт о приеме-передаче здания (сооружения) №77 от 25.04.2008</t>
  </si>
  <si>
    <t>акт о приеме-передаче здания (сооружения) №68 от 25.04.2008</t>
  </si>
  <si>
    <t>Курская область, Рыльский район, п.Учительский, д.7</t>
  </si>
  <si>
    <t>акт о приеме-передаче здания (сооружения) №75 от 25.04.2008</t>
  </si>
  <si>
    <t>Курская область, Рыльский район, п.Марьино, ул. Сироткина, д.1</t>
  </si>
  <si>
    <t>акт о приеме-передаче здания (сооружения) №24 от 25.04.2008</t>
  </si>
  <si>
    <t>Жилой дом на 76 квартир</t>
  </si>
  <si>
    <t>Курская область, Рыльский район, п.Марьино, ул. Сироткина, д.2</t>
  </si>
  <si>
    <t>акт о приеме-передаче здания (сооружения) №25 от 25.04.2008</t>
  </si>
  <si>
    <t>акт о приеме-передаче здания (сооружения) №93 от 25.04.2008</t>
  </si>
  <si>
    <t>Курская область, Рыльский район, п.Марьино, ул. Сироткина, д.3</t>
  </si>
  <si>
    <t>акт о приеме-передаче здания (сооружения) №26 от 25.04.2008</t>
  </si>
  <si>
    <t>акт о приеме-передаче здания (сооружения) №76 от 25.04.2008</t>
  </si>
  <si>
    <t>Курская область, Рыльский район, п.Марьино, ул. Сироткина, д.4</t>
  </si>
  <si>
    <t>акт о приеме-передаче здания (сооружения) №27 от 25.04.2008</t>
  </si>
  <si>
    <t>акт о приеме-передаче здания (сооружения) №94 от 25.04.2008</t>
  </si>
  <si>
    <t>Курская область, Рыльский район, п.Марьино, ул. Сироткина, д.5</t>
  </si>
  <si>
    <t>акт о приеме-передаче здания (сооружения) №28 от 25.04.2008</t>
  </si>
  <si>
    <t>акт о приеме-передаче здания (сооружения) №96 от 25.04.2008</t>
  </si>
  <si>
    <t>акт о приеме-передаче здания (сооружения) №46 от 25.04.2008</t>
  </si>
  <si>
    <t>акт о приеме-передаче здания (сооружения) №45 от 25.04.2008</t>
  </si>
  <si>
    <t>акт о приеме-передаче здания (сооружения) №81 от 25.04.2008</t>
  </si>
  <si>
    <t>Жилой дом на 16 квартир</t>
  </si>
  <si>
    <t>Курская область, Рыльский район, п.Марьино, ул. Сироткина, д.6</t>
  </si>
  <si>
    <t>акт о приеме-передаче здания (сооружения) №29 от 25.04.2008</t>
  </si>
  <si>
    <t>акт о приеме-передаче здания (сооружения) №47 от 25.04.2008</t>
  </si>
  <si>
    <t>Жилой дом на 4 квартиры</t>
  </si>
  <si>
    <t>Курская область, Рыльский район, п.Марьино, ул. Сироткина, д.7</t>
  </si>
  <si>
    <t>акт о приеме-передаче здания (сооружения) №30 от 25.04.2008</t>
  </si>
  <si>
    <t>акт о приеме-передаче здания (сооружения) №48 от 25.04.2008</t>
  </si>
  <si>
    <t>Жилой дом на 10 квартир</t>
  </si>
  <si>
    <t>Курская область, Рыльский район, п.Марьино, ул. Сироткина, д.8</t>
  </si>
  <si>
    <t>акт о приеме-передаче здания (сооружения) №31 от 25.04.2008</t>
  </si>
  <si>
    <t>акт о приеме-передаче здания (сооружения) №49 от 25.04.2008</t>
  </si>
  <si>
    <t>Жилой дом на 2 квартиры</t>
  </si>
  <si>
    <t>Курская область, Рыльский район, п.Марьино, ул. Сироткина, д.9а</t>
  </si>
  <si>
    <t>акт о приеме-передаче здания (сооружения) №32 от 25.04.2008</t>
  </si>
  <si>
    <t>акт о приеме-передаче здания (сооружения) №51 от 25.04.2008</t>
  </si>
  <si>
    <t>Подвал</t>
  </si>
  <si>
    <t>акт о приеме-передаче здания (сооружения) №69 от 25.04.2008</t>
  </si>
  <si>
    <t>акт о приеме-передаче здания (сооружения) №50 от 25.04.2008</t>
  </si>
  <si>
    <t xml:space="preserve">Водопроводные сети </t>
  </si>
  <si>
    <t>акт о приеме-передаче здания (сооружения) №42 от 16.05.2008</t>
  </si>
  <si>
    <t>Артезианская скважина №1232</t>
  </si>
  <si>
    <t>акт о приеме-передаче здания (сооружения) №43 от 16.05.2008</t>
  </si>
  <si>
    <t>Артезианская скважина №421</t>
  </si>
  <si>
    <t>акт о приеме-передаче здания (сооружения) №41 от 16.05.2008</t>
  </si>
  <si>
    <t>акт о приеме-передаче здания (сооружения) №38 от 16.05.2008</t>
  </si>
  <si>
    <t>Водонапорная башня</t>
  </si>
  <si>
    <t>50 куб.м.</t>
  </si>
  <si>
    <t>Курская область, Рыльский район, с.Ивановское</t>
  </si>
  <si>
    <t>акт о приеме-передаче здания (сооружения) №39 от 16.05.2008</t>
  </si>
  <si>
    <t>Артезианская скважина №3715</t>
  </si>
  <si>
    <t>акт о приеме-передаче здания (сооружения) №45 от 16.05.2008</t>
  </si>
  <si>
    <t>Башня Рожновского</t>
  </si>
  <si>
    <t>25 куб.м.</t>
  </si>
  <si>
    <t>акт о приеме-передаче здания (сооружения) №44 от 16.05.2008</t>
  </si>
  <si>
    <t>Курская область, Рыльский район, с.Ивановское, ул. Гора Льговская, д.19</t>
  </si>
  <si>
    <t>акт о приеме-передаче здания (сооружения) №14 от 28.05.2008</t>
  </si>
  <si>
    <t>Жилой дом на 6 квартир</t>
  </si>
  <si>
    <t>Курская область, Рыльский район, с.Ивановское, ул. Гора Льговская, д.16</t>
  </si>
  <si>
    <t>акт о приеме-передаче здания (сооружения) №13 от 28.05.2008</t>
  </si>
  <si>
    <t>Курская область, Рыльский район, с.Ивановское, ул. Шлях Льговский, д.28</t>
  </si>
  <si>
    <t>акт о приеме-передаче здания (сооружения) №15 от 28.05.2008</t>
  </si>
  <si>
    <t>Жилой дом на 18 квартир</t>
  </si>
  <si>
    <t>Курская область, Рыльский район, с.Ивановское, ул. Шакин переулок, д.7</t>
  </si>
  <si>
    <t>акт о приеме-передаче здания (сооружения) №10 от 28.05.2008</t>
  </si>
  <si>
    <t>Курская область, Рыльский район, с.Ивановское, ул. Шакин переулок, д.10</t>
  </si>
  <si>
    <t>акт о приеме-передаче здания (сооружения) №11 от 28.05.2008</t>
  </si>
  <si>
    <t xml:space="preserve">Жилой дом </t>
  </si>
  <si>
    <t>Курская область, Рыльский район, с.Ивановское, ул. Гора Льговская, д.21</t>
  </si>
  <si>
    <t>акт о приеме-передаче здания (сооружения) №5 от 24.01.2011</t>
  </si>
  <si>
    <t>Здание бани</t>
  </si>
  <si>
    <t>№ п/ п</t>
  </si>
  <si>
    <t>Сведения о балансовой стоимости движимого имущества и начисленной амортизации (износе)</t>
  </si>
  <si>
    <t>Наименование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</si>
  <si>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</si>
  <si>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</si>
  <si>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 ) капитала хозяйственного общества, товарищества и доли муниципального образования в уставном (складочном) капитале в процентах</t>
  </si>
  <si>
    <t>Курская область, Рыльский район, п. Зеленино</t>
  </si>
  <si>
    <t>Колодцы деревянные (81 шт.)</t>
  </si>
  <si>
    <t>Год постройки - 2012г. Состав объекта: скважина 1 шт., водонапорная башня 1 шт. объемом  15м, водопроводная сеть 1513м, количество смотровых колодцев 12 шт., количество гидрантов - 5 шт., количество водоразборных колонок - 9шт.</t>
  </si>
  <si>
    <t>Общая площадь 4646,8 кв.м., кол-во этажей  - 5, общий строительный объем - 15154 куб.м., год ввода в эксплуатацию - 1993</t>
  </si>
  <si>
    <t>Общая площадь 978,5 кв.м., кол-во этажей  - 3, общий строительный объем - 3713 куб.м., год ввода в эксплуатацию - 1962</t>
  </si>
  <si>
    <t>Общая площадь 926 кв.м., кол-во этажей  - 2, общий строительный объем - 3842куб.м., год ввода в эксплуатацию - 1956</t>
  </si>
  <si>
    <t>Общая площадь 932,8 кв.м., кол-во этажей  - 2, общий строительный объем - 3846куб.м., год ввода в эксплуатацию - 1956</t>
  </si>
  <si>
    <t>Общая площадь 931,4 кв.м., кол-во этажей  - 2, общий строительный объем - 3845 куб.м., год ввода в эксплуатацию - 1956</t>
  </si>
  <si>
    <t>Общая площадь 476,4 кв.м., кол-во этажей  - 2, общий строительный объем - 1850 куб.м., год ввода в эксплуатацию - 1950</t>
  </si>
  <si>
    <t>Общая площадь 346,8 кв.м., кол-во этажей  - 2, общий строительный объем - 1373 куб.м., год ввода в эксплуатацию - 1960</t>
  </si>
  <si>
    <t>Общая площадь 4587,8 кв.м., кол-во этажей  - 5, общий строительный объем - 14483 куб.м., год ввода в эксплуатацию - 1993</t>
  </si>
  <si>
    <t>Общая площадь 679 кв.м., кол-во этажей  -2, общий строительный объем - 2437 куб.м., год ввода в эксплуатацию - 1961</t>
  </si>
  <si>
    <t>Общая площадь  247,5 кв.м., кол-во этажей  -1, общий строительный объем - 717 куб.м., год ввода в эксплуатацию - 1968</t>
  </si>
  <si>
    <t>Общая площадь  415,6 кв.м., кол-во этажей  -1, общий строительный объем - 1559 куб.м., год ввода в эксплуатацию - 1997</t>
  </si>
  <si>
    <t>Общая площадь  146,7 кв.м., кол-во этажей  -1, общий строительный объем - 640 куб.м., год ввода в эксплуатацию - 1972</t>
  </si>
  <si>
    <t>Общая площадь  4631,8 кв.м., кол-во этажей  -5, общий строительный объем - 15693 куб.м., год ввода в эксплуатацию - 1988</t>
  </si>
  <si>
    <t>Общая площадь 983,5 кв.м., кол-во этажей  -3, общий строительный объем - 3850 куб.м., год ввода в эксплуатацию - 1962</t>
  </si>
  <si>
    <t>Общая площадь 3137,5 кв.м., кол-во этажей  -4, общий строительный объем - 9246 куб.м., год ввода в эксплуатацию - 1973</t>
  </si>
  <si>
    <t>Общая площадь 1011,1 кв.м., кол-во этажей  -3, общий строительный объем - 3683 куб.м., год ввода в эксплуатацию - 1964</t>
  </si>
  <si>
    <t>Общая площадь 3140,9 кв.м., кол-во этажей  -4, общий строительный объем - 9287 куб.м., год ввода в эксплуатацию - 1976</t>
  </si>
  <si>
    <t>Общая площадь 1760,6 кв.м., кол-во этажей  -3, общий строительный объем - 6910 куб.м., год ввода в эксплуатацию - 1972</t>
  </si>
  <si>
    <t>Общая площадь 3021,9 кв.м., кол-во этажей  -4, общий строительный объем - 9959 куб.м., год ввода в эксплуатацию - 1979</t>
  </si>
  <si>
    <t>Общая площадь 3055,6 кв.м., кол-во этажей  -4, общий строительный объем - 11794 куб.м., год ввода в эксплуатацию - 1982</t>
  </si>
  <si>
    <t>Общая площадь 3004,8 кв.м., кол-во этажей  -4, общий строительный объем - 9804куб.м., год ввода в эксплуатацию - 1984</t>
  </si>
  <si>
    <t>Общая площадь 3002,4 кв.м., кол-во этажей  -4, общий строительный объем - 10327 куб.м., год ввода в эксплуатацию - 1987</t>
  </si>
  <si>
    <t>Общая площадь 1871,4 кв.м., кол-во этажей  -3, общий строительный объем - 6397 куб.м., год ввода в эксплуатацию - 1975</t>
  </si>
  <si>
    <t>Общая площадь 1883,3 кв.м., кол-во этажей  -3, общий строительный объем - 6173 куб.м., год ввода в эксплуатацию - 1976</t>
  </si>
  <si>
    <t>Общая площадь 1878,3 кв.м., кол-во этажей  -3, общий строительный объем - 6122 куб.м., год ввода в эксплуатацию - 1984</t>
  </si>
  <si>
    <t>Общая площадь 1001,7 кв.м., кол-во этажей  -3, общий строительный объем - 3675 куб.м., год ввода в эксплуатацию - 1967</t>
  </si>
  <si>
    <t>Общая площадь 1855,4 кв.м., кол-во этажей  -3, общий строительный объем - 6169 куб.м., год ввода в эксплуатацию - 1988</t>
  </si>
  <si>
    <t>Общая площадь 393 кв.м., кол-во этажей  -2, общий строительный объем - 1435 куб.м., год ввода в эксплуатацию - 1960</t>
  </si>
  <si>
    <t>Общая площадь 458 кв.м., кол-во этажей  - 2, общий строительный объем - 1827 куб.м., год ввода в эксплуатацию - 1961</t>
  </si>
  <si>
    <t>Общая площадь 3150 кв.м.</t>
  </si>
  <si>
    <t>Общая площадь 3150 кв.м, год ввода в эксплуатацию - 1994</t>
  </si>
  <si>
    <t>Общая площадь 745 кв.м, год ввода в эксплуатацию - 1982</t>
  </si>
  <si>
    <t>Общая площадь 2275 кв.м, год ввода в эксплуатацию - 1973</t>
  </si>
  <si>
    <t>Общая площадь 2275 кв.м, год ввода в эксплуатацию - 1976</t>
  </si>
  <si>
    <t>Общая площадь 1915 кв.м, год ввода в эксплуатацию - 1982</t>
  </si>
  <si>
    <t>Общая площадь 1569 кв.м, год ввода в эксплуатацию - 1984</t>
  </si>
  <si>
    <t>Общая площадь 1940 кв.м, год ввода в эксплуатацию - 1984</t>
  </si>
  <si>
    <t>Общая площадь 5081 кв.м, год ввода в эксплуатацию - 1988</t>
  </si>
  <si>
    <t xml:space="preserve">Сарай </t>
  </si>
  <si>
    <t>Курская область, Рыльский район, п.Марьино, ул. Садовая д.3</t>
  </si>
  <si>
    <t>Общая площадь 29,1 кв.м., этажность - 1, год потсройки - 1978</t>
  </si>
  <si>
    <t>Общая площадь 123,6 кв.м., этажность - 1, год потсройки - 1976</t>
  </si>
  <si>
    <t>Общая площадь 114,9 кв.м., этажность - 1, год потсройки - 1979</t>
  </si>
  <si>
    <t>Общая площадь 99,8 кв.м., этажность - 1, год потсройки - 1979</t>
  </si>
  <si>
    <t>Общая площадь 138,4 кв.м., этажность - 1, год потсройки - 1968</t>
  </si>
  <si>
    <t>акт о приеме-передаче здания (сооружения)  от 25.04.2008</t>
  </si>
  <si>
    <t>Общая площадь 404,4 кв.м., этажность - 1, год потсройки - 1989</t>
  </si>
  <si>
    <t>Общая площадь 192 кв.м., этажность - 1, год потсройки - 1958</t>
  </si>
  <si>
    <t>Общая площадь 76,5 кв.м., этажность - 1, год потсройки - 2002</t>
  </si>
  <si>
    <t>Общая площадь 567,8 кв.м., этажность - 1, год потсройки - 1993</t>
  </si>
  <si>
    <t>Общая площадь 136,5 кв.м., этажность - 1, год постройки - 1982</t>
  </si>
  <si>
    <t>Общая площадь 54,7 кв.м., этажность - 1, год постройки - 1968</t>
  </si>
  <si>
    <t>Общая площадь 42,6 кв.м., этажность - 1, год постройки - 1975</t>
  </si>
  <si>
    <t>Общая площадь 41,5 кв.м., этажность - 1, год постройки - 1972</t>
  </si>
  <si>
    <t>Общая площадь 57,2 кв.м., этажность - 1, год постройки - 1972</t>
  </si>
  <si>
    <t>Общая площадь 268,4 кв.м., этажность - 1, год постройки - 1990</t>
  </si>
  <si>
    <t>Общая площадь 381,8 кв.м., этажность - 1, год постройки - 1988</t>
  </si>
  <si>
    <t>акт о приеме-передаче здания (сооружения) от 25.04.2008</t>
  </si>
  <si>
    <t>Общая площадь 170,2 кв.м., этажность - 1, год постройки - 1963</t>
  </si>
  <si>
    <t>Общая площадь 288,5 кв.м., этажность - 1, год постройки - 1973</t>
  </si>
  <si>
    <t>Общая площадь 168,25 кв.м., этажность - 1, год постройки - 1966</t>
  </si>
  <si>
    <t>Общая площадь 295,1 кв.м., этажность - 1, год постройки - 1976</t>
  </si>
  <si>
    <t>Общая площадь 229,1 кв.м., этажность - 1, год постройки - 1972</t>
  </si>
  <si>
    <t>Общая площадь 306,9 кв.м., этажность - 1, год постройки - 1979</t>
  </si>
  <si>
    <t>Общая площадь 365,9 кв.м., этажность - 1, год постройки - 1982</t>
  </si>
  <si>
    <t>Общая площадь 365,95 кв.м., этажность - 1, год постройки - 1984</t>
  </si>
  <si>
    <t>Общая площадь 327,8 кв.м., этажность - 1, год постройки - 1988</t>
  </si>
  <si>
    <t>Общая площадь 536,4 кв.м., этажность - 1, год постройки - 1975</t>
  </si>
  <si>
    <t>Общая площадь 263,6 кв.м., этажность - 1, год постройки - 1976</t>
  </si>
  <si>
    <t>Общая площадь 263,0 кв.м., этажность - 1, год постройки - 1984</t>
  </si>
  <si>
    <t>Общая площадь 348,5 кв.м., этажность - 1, год постройки - 1988</t>
  </si>
  <si>
    <t>Общая площадь 263,6  кв.м., этажность - 1, год постройки - 1988</t>
  </si>
  <si>
    <t>Общая площадь 336,2  кв.м., этажность - 1, год постройки - 1984</t>
  </si>
  <si>
    <t>Общая площадь 80,0 кв.м., этажность - 1, год постройки - 1969</t>
  </si>
  <si>
    <t>Курская область, Рыльский район, п.Марьино, ул. Кооперативная, д.2</t>
  </si>
  <si>
    <t>1950 кв.м., год постройки 1967</t>
  </si>
  <si>
    <t>год постройки 1988</t>
  </si>
  <si>
    <t>Курская область, Рыльский район, п.Марьино, ул. Сироткина, д.5А</t>
  </si>
  <si>
    <t>Общая площадь - 937,7 кв.м., этажность - 2, общий строительный объем - 4848 куб.м., год постройки 1983</t>
  </si>
  <si>
    <t xml:space="preserve">Блок вспомогательных производственно-бытовых помещений </t>
  </si>
  <si>
    <t>Общая площадь 81,3 кв.м., этажность - 1, общий строительный объем 400 куб.м., год ввода в эксплуатацию - 1961</t>
  </si>
  <si>
    <t>Общая площадь 10560 кв.м., год постройки 1988</t>
  </si>
  <si>
    <t>Общая площаль 2210 кв.м., год постройки 1987</t>
  </si>
  <si>
    <t>затомпонирована</t>
  </si>
  <si>
    <t xml:space="preserve"> 2.3. Доли (вклады) в уставных (складочных) капиталах хозяйственных обществ и товариществ</t>
  </si>
  <si>
    <t>2.2. Акции акционерных обществ</t>
  </si>
  <si>
    <t>Наименование акционерного общества-эмитента, сведения о его основном государственном регистрационном номере</t>
  </si>
  <si>
    <t>Номинальная стоимость акций*</t>
  </si>
  <si>
    <t>Год постройки  - 2010 год. Состав объекта: протяженность сетей - 19546м, скважина глубиной 65м - 1 шт, башня Рожновского - 2шт. И высотой 18м, объемом 50 кб.м., количество смотровых колодцев - 115 шт., количество гидрантов - 40 шт, количество водоразборных колонок - 57 шт.</t>
  </si>
  <si>
    <t>МКУ "Управление хозяйственного и транспортного обеспечения Администрации Ивановского сельсовета Рыльского района"</t>
  </si>
  <si>
    <t>постановление №53 от 20.03.2013, акт о приеме-передаче здания (сооружения) №00000015 от 20.03.2013.</t>
  </si>
  <si>
    <t>постановление №53 от 20.03.2013, акт о приеме-передаче здания (сооружения) №00000014 от 20.03.2013.</t>
  </si>
  <si>
    <t>постановление №53 от 20.03.2013, акт о приеме-передаче здания (сооружения) №00000016 от 20.03.2013.</t>
  </si>
  <si>
    <t>Курская область, Рыльский район, с. Ивановское, ул. Шлях Рыльский, № 1а.</t>
  </si>
  <si>
    <t>постановление №53 от 20.03.2013, акт о приеме-передаче здания (сооружения) №00000017 от 20.03.2013.</t>
  </si>
  <si>
    <t>постановление №53 от 20.03.2013, акт о приеме-передаче здания (сооружения) №00000018 от 20.03.2013.</t>
  </si>
  <si>
    <t>46-46-21/008/2013-137</t>
  </si>
  <si>
    <t>1036,8 кв.м.</t>
  </si>
  <si>
    <t>775,3 кв.м.</t>
  </si>
  <si>
    <t>Курская область, Рыльский район, п.Учительский д. № 9.</t>
  </si>
  <si>
    <t>46-46-21/008/2013-138</t>
  </si>
  <si>
    <t xml:space="preserve">акт приема-передачи от 25.04.2008, свидетельство о государственной регистрации права от 06.03.2013 г. 46 АР № 017798 </t>
  </si>
  <si>
    <t>акт приема-передачи от 25.04.2008, свидетельство о государственной регистрации права от 06.03.2013 г. 46 АР № 017797</t>
  </si>
  <si>
    <t>46:20:100104:539</t>
  </si>
  <si>
    <t>Соглашение  о расторжении договора аренды имущественного комплекса № 10 от 01.07.2013 г. от 08.11.2013 г.</t>
  </si>
  <si>
    <t>Решение Собрания депутатов Ивановского сельсовета Рыльского района № 235 от 24.01.2011 г., акт о приеме-передаче №5 от 26.01.2011.</t>
  </si>
  <si>
    <t>Решение Собрания депутатов Ивановского сельсовета Рыльского района № 235 от 24.01.2011 г., акт о приеме-передаче №2 от 26.01.2011.</t>
  </si>
  <si>
    <t>24.01.2011.</t>
  </si>
  <si>
    <t>Курская область, Рыльский район, п. Зеленый Гай.</t>
  </si>
  <si>
    <t>Введен в эксплуатацию 30.09.2013 г. В составе объекта: водонапорная башня высотой 21 м, объемом 25 куб. м., пожарные гидранты - 36 шт., общая длина водопроводной сети (Ø100)  - 6003 м, водозаборные колонки - 37 шт.</t>
  </si>
  <si>
    <t>Сирена С-40</t>
  </si>
  <si>
    <t>Мотоцикл PATRON SIMPLER</t>
  </si>
  <si>
    <t>Видеопротектор "LG"DX-130</t>
  </si>
  <si>
    <t>МКУ "УХТО Администрации Ивановского сельсовета"</t>
  </si>
  <si>
    <t>UAZ Patriot</t>
  </si>
  <si>
    <t>Автомобиль NISSAN MURANO</t>
  </si>
  <si>
    <t>Автомобиль VOLKSWAGEN TIGUAN</t>
  </si>
  <si>
    <t>ГАЗ 22171-404 "Соболь" с доп. Оборудованием</t>
  </si>
  <si>
    <t>постановление № 53 от 20.03.2013 г., акт о приеме-передаче объекта основных средств № 34 от 20.03.2013 г.</t>
  </si>
  <si>
    <t>постановление № 53 от 20.03.2013 г., акт о приеме-передаче объекта основных средств № 35 от 20.03.2013 г.</t>
  </si>
  <si>
    <t>постановление № 53 от 20.03.2013 г., акт о приеме-передаче объекта основных средств № 36 от 20.03.2013 г.</t>
  </si>
  <si>
    <t>постановление № 53 от 20.03.2013 г., акт о приеме-передаче объекта основных средств № 30 от 20.03.2013 г.</t>
  </si>
  <si>
    <t>Косилка ротоционная</t>
  </si>
  <si>
    <t>Мойка 1.514.101.НД 5/12 С</t>
  </si>
  <si>
    <t>акт на передачу материальных ценностей  от 28.05.2008</t>
  </si>
  <si>
    <t>Мешалка битумная (установка R-28БТ 9/220)</t>
  </si>
  <si>
    <t>Акт о приеме-передаче здания (сооружения) №65 от 18.10.2013</t>
  </si>
  <si>
    <t>Детская площадка</t>
  </si>
  <si>
    <t>Платежное поручение № 49</t>
  </si>
  <si>
    <t>акт о приеме-передаче здания (сооружения) №88 от 25.04.2008</t>
  </si>
  <si>
    <t>Детский спортивный комплекс "Полоса Препятствий"</t>
  </si>
  <si>
    <t>Акт о приеме-передаче здания (сооружения) № 00000004 от 31.01.2013</t>
  </si>
  <si>
    <t>Комплект игрового оборудования с элементами гимнастики</t>
  </si>
  <si>
    <t>Акт о приеме-передаче здания (сооружения) № 00000005 от 31.01.2013</t>
  </si>
  <si>
    <t>Детский игровой комплекс с винтовой горкой</t>
  </si>
  <si>
    <t>Акт о приеме-передаче здания (сооружения) № 00000006 от 31.01.2013</t>
  </si>
  <si>
    <t>Песочница "Песочный дворик "Коралл""</t>
  </si>
  <si>
    <t>Детский игровой комплекс "Парусник"</t>
  </si>
  <si>
    <t>Акт о приеме-передаче здания (сооружения) № 00000008 от 31.01.2013</t>
  </si>
  <si>
    <t>Акт о приеме-передаче здания (сооружения) № 00000009 от 31.01.2013</t>
  </si>
  <si>
    <t>Акт о приеме-передаче здания (сооружения) № 72 от 25.04.2008</t>
  </si>
  <si>
    <t>Игровые и спортивные площадки у начальной школы</t>
  </si>
  <si>
    <t>№ п/п</t>
  </si>
  <si>
    <t>Курская область, Рыльский район, с.Ивановское, ул. Ананьева, д. № 91в.</t>
  </si>
  <si>
    <t>Машина УАЗ-31519</t>
  </si>
  <si>
    <t>Остаточная</t>
  </si>
  <si>
    <t>Курская область, Рыльский район, с.Ивановское,  ул. Любава, д.1</t>
  </si>
  <si>
    <t>Жилой дом 8-ми квартирный</t>
  </si>
  <si>
    <t>Общая площадь 267,1 кв.м., этажность-1, год ввода в эксплуатацию -1982г</t>
  </si>
  <si>
    <t>акт о приеме-передаче здания (сооружения)№ 000012  от 28.05.2008</t>
  </si>
  <si>
    <t>Платежное поручение № 222 от 29.05.2015</t>
  </si>
  <si>
    <t xml:space="preserve">Детский игровой комплекс </t>
  </si>
  <si>
    <t>Платежное поручение № 224 от 29.05.2015</t>
  </si>
  <si>
    <t>Детский игровой комплекс (карусель, качалка-балансир "Малая")</t>
  </si>
  <si>
    <t>Платежное поручение № 221 от 29.05.2015</t>
  </si>
  <si>
    <t>Платежное поручение № 223 от 29.05.2015</t>
  </si>
  <si>
    <t>Платежное поручение № 220 от 29.05.2015</t>
  </si>
  <si>
    <t>Платежное поручение № 272 от 07.09.2015</t>
  </si>
  <si>
    <t>Дата возникновения и прекращения права муниципальной собственности на недвижимое имущество</t>
  </si>
  <si>
    <t>Остаточная стоимость, тыс. руб.</t>
  </si>
  <si>
    <t>ИТОГО балансовая стоимость:</t>
  </si>
  <si>
    <t>ИТОГО сумма начисленной амортизации:</t>
  </si>
  <si>
    <t>ИТОГО остаточная стоимость:</t>
  </si>
  <si>
    <t>46:20:100104:925</t>
  </si>
  <si>
    <t>11,2 кв. м., год ввода в эксплуатацию - 1952.</t>
  </si>
  <si>
    <t>Курская область, Рыльский район, с. Ивановское, ул. Гора Рыльская, д. № 8 а.</t>
  </si>
  <si>
    <t>46:20:100104:922</t>
  </si>
  <si>
    <t>96 кв. м., год ввода в эксплуатацию - 1959.</t>
  </si>
  <si>
    <t>Памятник погибшим  в ВОВ</t>
  </si>
  <si>
    <t>Курская область, Рыльский район, с. Ивановское, ул. Шлях Рыльский,  д. № 1 б.</t>
  </si>
  <si>
    <t>46:20:100104:926</t>
  </si>
  <si>
    <t>9,5 кв. м., год ввода в эксплуатацию - 1958.</t>
  </si>
  <si>
    <t>46:20:100101:310</t>
  </si>
  <si>
    <t>119,4 кв. м., год ввода в эксплуатацию - 1916 г.</t>
  </si>
  <si>
    <t>2276,9 кв. м., год ввода в эксплуатацию - 1991 г.</t>
  </si>
  <si>
    <t>924 м</t>
  </si>
  <si>
    <t>глубина - 180 м, год ввода в эксплуатацию - 1969 г.</t>
  </si>
  <si>
    <t>Курская область, Рыльский район, с.Ивановское, ул. Шакин переулок, дом № 1а.</t>
  </si>
  <si>
    <t>46:20:100104:919</t>
  </si>
  <si>
    <t>1966 год ввода в эксплуатацию, глубина - 95 м.</t>
  </si>
  <si>
    <t xml:space="preserve">акт о приеме-передаче здания (сооружения) №40 от 16.05.2008, свид-во о гос. регистрации права от 10.09.2015 г. </t>
  </si>
  <si>
    <t xml:space="preserve">Крытая неотапливаемая стоянка для автотранспорта </t>
  </si>
  <si>
    <t>46:20:100101:568</t>
  </si>
  <si>
    <t>Площадь - 453,2 кв. м., год ввода в эксплуатацию - 2007 г.</t>
  </si>
  <si>
    <t xml:space="preserve">Водоснабжение населения п.Барашек Рыльского района Курской области, в т. ч.:  -водопроводная сеть;                   - скважина;        - водонапорная башня.                    </t>
  </si>
  <si>
    <t>Курская область, Рыльский район, пос. Барашек, дом № 34а.</t>
  </si>
  <si>
    <t xml:space="preserve">46:20:100301:263 (сеть),   46:20:100302:3 (скважина), 46:20:100302:2 (башня).          </t>
  </si>
  <si>
    <t>акт о приеме-передаче здания (сооружения) №4 от 01.10.2012,   свид-во о гос. регистрации права от 10.09.2015 г.</t>
  </si>
  <si>
    <t>Водоснабжение населения с.Ивановское Рыльского района Курской области, в т. ч.:  -водопроводная сеть, -скважина, - водонапорная башня.</t>
  </si>
  <si>
    <t xml:space="preserve"> Курская область, Рыльский район, с. Ивановское, ул. Шлях Льговский, дом № 29л.</t>
  </si>
  <si>
    <t>46:20:000000:809 (сеть),   46:20:100904:176 (скважина),  46:20:100904:175 (башня).</t>
  </si>
  <si>
    <t>акт о приеме-передаче здания (сооружения) №2 от 24.01.2011, свид-во о гос. регистрации права от 10.09.2015 г.</t>
  </si>
  <si>
    <t>Водоснабжение населения п. Зеленый Гай Рыльского района Курской области, в т. ч.:  - сеть,                        - башня.</t>
  </si>
  <si>
    <t>46:20:000000:848 (сеть),  46:20:100201:310 (бащня).</t>
  </si>
  <si>
    <t>Постановление Администрации Ивановского сельсовета Рыльского района № 179а от 30.09.2013 г., акт о приеме-передаче здания (сооружения) № 66 от 30.09.2013,  свид-во о гос. регистрации права от 25.04.2016 г.</t>
  </si>
  <si>
    <t>Водоснабжение поселка Зеленый Гай Рыльского района Курской области</t>
  </si>
  <si>
    <t>46:20:100202:166</t>
  </si>
  <si>
    <t>пожарные гидранты - 1 шт., общая длина водопроводной сети (Ø100)  - 380 м, водозаборные колонки - 2 шт., год ввода в эксплуатацию - 2014 г.</t>
  </si>
  <si>
    <t>Постановление № 6 от 15.01.2014 г., акт о приеме-передаче здания (сооружения) от 15.01.2014г., свид-во о гос. регистрации права  от 25.04.2016 г.</t>
  </si>
  <si>
    <t>Сведения о начисленной амортизации (износе), руб.</t>
  </si>
  <si>
    <t>Сведения об остаточной стоимости  движимого имущества, руб.</t>
  </si>
  <si>
    <t>Сведения о балансовой стоимости  движимого имущества , руб.</t>
  </si>
  <si>
    <t>ИТОГО балансовая стоимость, руб.</t>
  </si>
  <si>
    <t>ИТОГО остаточная стоимость, руб.</t>
  </si>
  <si>
    <t>Сумма начисленной амортизации, руб.</t>
  </si>
  <si>
    <t>46:20:100401:76</t>
  </si>
  <si>
    <t>8876 м, год постройки - 1951.</t>
  </si>
  <si>
    <t>Насос ЭЦВ 8-25-100</t>
  </si>
  <si>
    <t>Платежное поручение № 383 от 15.06.2016</t>
  </si>
  <si>
    <t>СнегоотбрасывательCHAMPION ST762E</t>
  </si>
  <si>
    <t>Платежное поручение № 457 от 31.10.2016</t>
  </si>
  <si>
    <t>Косилка ротационная навесная</t>
  </si>
  <si>
    <t>Платежное поручение № 466 от 18.11.2016</t>
  </si>
  <si>
    <t>Здание МКУК "Ивановский СДК"</t>
  </si>
  <si>
    <t>PEAVEY PV 115 двухполосная акустическая система</t>
  </si>
  <si>
    <t>Земельный участок</t>
  </si>
  <si>
    <t>Россия, Курская область, Рыльский район, в границах МО "Ивановский сельсовет", бывшее ТОО "Ивановское"</t>
  </si>
  <si>
    <t>46:20:000000:32</t>
  </si>
  <si>
    <t>Свидетельство о государственной регистрации права от 16.06.2016 г. 46 ВА 009913</t>
  </si>
  <si>
    <t>Категория земель: земли сельскохозяйственного назначения - для сельскохозяйственного использования. Общая долевая собственность: площадь: 544,32 га</t>
  </si>
  <si>
    <t>Здание клуба (ДК Учительский)</t>
  </si>
  <si>
    <t>1,4 км, год постройки (ориентировочно): 1980-1982 г.</t>
  </si>
  <si>
    <t>Остаточная стоимость недвижимого имущества,  руб.</t>
  </si>
  <si>
    <t>Сведения о кадастровой стоимости недвижимого имущества,  руб.</t>
  </si>
  <si>
    <t>Сумма начисленной амортизации недвижимого имущества,  руб.</t>
  </si>
  <si>
    <t>Сведения о балансовой стоимости недвижимого имущества,  руб.</t>
  </si>
  <si>
    <t>Балансовая стоимость,  руб.</t>
  </si>
  <si>
    <t>Платежное поручение № 501 от 22.02.2017</t>
  </si>
  <si>
    <r>
      <t xml:space="preserve">Реестр муниципального имущества </t>
    </r>
    <r>
      <rPr>
        <b/>
        <sz val="12"/>
        <color theme="1"/>
        <rFont val="Times New Roman"/>
        <family val="1"/>
        <charset val="204"/>
      </rPr>
      <t>муниципального образования «Ивановский сельсовет» Рыльского района Курской области                                                                                       на 01.01.2018 года</t>
    </r>
  </si>
  <si>
    <t>Строительство уличного газопровода</t>
  </si>
  <si>
    <t>20.03.2017.</t>
  </si>
  <si>
    <t>Песочный дворик с горкой "Опушка"</t>
  </si>
  <si>
    <t>02.11.2017.</t>
  </si>
  <si>
    <t>Каркас фундамента для качалки на пружине</t>
  </si>
  <si>
    <t>27.10.2017.</t>
  </si>
  <si>
    <t>Гимнастический городок тип 2</t>
  </si>
  <si>
    <t>05.12.2017.</t>
  </si>
  <si>
    <t>Детский игровой комплекс 5116</t>
  </si>
  <si>
    <t>Скамья на ж/б ножках 2102</t>
  </si>
  <si>
    <t>Качели на мет. стойках с гибкой подвеской 4155</t>
  </si>
  <si>
    <t>Диван-качель 2607</t>
  </si>
  <si>
    <t>Тренажер 007512</t>
  </si>
  <si>
    <t>Тренажер 7520</t>
  </si>
  <si>
    <t>Каркас фундамента для качалки на пружине 3308</t>
  </si>
  <si>
    <t>Стол со скамьями без навеса 2605</t>
  </si>
  <si>
    <t>Тренажер 7526</t>
  </si>
  <si>
    <t>Тренажер 7509</t>
  </si>
  <si>
    <t>Подвеска качели с резиновым сиденьем 4968</t>
  </si>
  <si>
    <t>Качели на мет. стойках с гибкой подвеской 4156</t>
  </si>
  <si>
    <t>Подвеска качели до 5 лет 4969</t>
  </si>
  <si>
    <t>Качалка-балансир "Большая" 4101</t>
  </si>
  <si>
    <t>Гимнастический городок тип 1 6309</t>
  </si>
  <si>
    <t>Песочный дворик с горкой "Опушка" тип 1 4285</t>
  </si>
  <si>
    <t>Тренажер 7503</t>
  </si>
  <si>
    <t>Муниципальное образование "Ивановский сельсовет" Рыльского района Курской области (в казне муниципального образования)</t>
  </si>
  <si>
    <t>Категория земель: земли сельскохозяйственного назначения - для сельскохозяйственного использования. Общая долевая собственность: площадь: 136,08 га</t>
  </si>
  <si>
    <t>12.04.2017.</t>
  </si>
  <si>
    <t>Свидетельство о государственной регистрации права от 12.04.2017 г . 46:20:000000:32-46/021/2017-13</t>
  </si>
  <si>
    <t>Курская область, Рыльский район, с. Ивановское</t>
  </si>
  <si>
    <t>Муниципальный контракт № 24/к  от 30.05..2017.</t>
  </si>
  <si>
    <t>Домик-беседка 4307</t>
  </si>
  <si>
    <t>Муниципальный контракт № 33/к  от 05.06..2017.</t>
  </si>
  <si>
    <t>Тренажер 7513</t>
  </si>
  <si>
    <t>Муниципальный контракт № 27/к  от 05.06..2017.</t>
  </si>
  <si>
    <t>Акт приемки выполненных работ № 74 от 10.2007.</t>
  </si>
  <si>
    <t>Протяженность - 119 м</t>
  </si>
  <si>
    <t>Курская область, Рыльский район, п. Учительский, д.5.</t>
  </si>
  <si>
    <t>Курская область, Рыльский район, п. Учительский д.5</t>
  </si>
  <si>
    <t>Договор №1 аренды муниципального недвижимого имущества от 04.12.2017г, арендная плата 23292,5 рублей;  договор аренды муниципального недвижимого имущества № 4 от 04.12.2017г,  арендная плата - 31955,00 рублей; договор аренды муниципального недвижимого имущества № 6 от 04.12.2017г,  арендная плата - 52020,87 рублей.</t>
  </si>
  <si>
    <t>Договор № 12 безвозмездного пользования нежилым помещением от 01.08.2017г, договор аренды муниципального недвижимого имущества № 3 от 04.12.2017г, сумма арендной платы - 10162,02 рублей</t>
  </si>
  <si>
    <t>Договор аренды  муниципального недвижимого имущества № 9 от 04.08.2017г, арендная плата  - 23925,00 рублей, договор аренды муниципального недвижимого имущества №7 от 12.12.2017г, арендная плата - 28886,00 рублей, договор аренды  муниципального недвижимого имущества № 6 от 04.12.2017г, арендная плата  - 52020,87 рублей.</t>
  </si>
  <si>
    <t xml:space="preserve">Договор аренды  муниципального недвижимого имущества № 2 от 04.12.2017г, арендная плата - 7012,5 рублей. </t>
  </si>
  <si>
    <t>акт о приеме-передаче здания (сооружения) №35 от 28.05.2008, Дата государственной регистрации права: 46-46/021-46/021/001/2016-2422/1 от  18.08.2016.</t>
  </si>
  <si>
    <t>Договор аренды производственного оборудования № 11-по от 28.04.2017 г., сумма арнедой платы - 42900,00 руб.</t>
  </si>
  <si>
    <t>Договор аренды транспортного средства № 10 от 31.08.2015 г., соглашение № 1 от 01.03.2016 г. о расторжении договора аренды транспортного средства № 10 от 31.08.2015 г.</t>
  </si>
  <si>
    <t>Муниципальный  контракт аренды транспортного средства № 8 от 24.01.2018 г., сумма арендной платы - 53416,00 руб.</t>
  </si>
  <si>
    <t>Утвержден решением Собрания депутатов Ивановского сельсовета Рыльского района от "30"03. 2018 года № _45_</t>
  </si>
  <si>
    <t>36177,71</t>
  </si>
  <si>
    <t>Курская область, Рыльский район, с.Ивановское, ул. Шакин переулок, д.12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</si>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</sst>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rgb="FF00B05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Times New Roman"/>
      <family val="1"/>
      <charset val="204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5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7" fillId="0" borderId="1" xfId="0" applyFont="1" applyBorder="1"/>
    <xf numFmtId="14" fontId="6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" xfId="0" applyFont="1" applyBorder="1"/>
    <xf numFmtId="0" fontId="1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/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14" fontId="20" fillId="0" borderId="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4" fontId="20" fillId="0" borderId="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19" fillId="0" borderId="0" xfId="0" applyFont="1"/>
    <xf numFmtId="0" fontId="9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0" fillId="4" borderId="1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21" fillId="0" borderId="1" xfId="1" applyFont="1" applyBorder="1" applyAlignment="1">
      <alignment horizontal="center" vertical="center" wrapText="1"/>
    </xf>
    <xf numFmtId="0" fontId="19" fillId="0" borderId="0" xfId="0" applyFont="1" applyBorder="1"/>
    <xf numFmtId="0" fontId="21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2" fontId="7" fillId="0" borderId="0" xfId="0" applyNumberFormat="1" applyFont="1"/>
    <xf numFmtId="0" fontId="9" fillId="4" borderId="1" xfId="0" applyFont="1" applyFill="1" applyBorder="1" applyAlignment="1">
      <alignment wrapText="1"/>
    </xf>
    <xf numFmtId="0" fontId="0" fillId="4" borderId="0" xfId="0" applyFill="1"/>
    <xf numFmtId="14" fontId="20" fillId="4" borderId="1" xfId="0" applyNumberFormat="1" applyFont="1" applyFill="1" applyBorder="1" applyAlignment="1">
      <alignment horizontal="center" vertical="center"/>
    </xf>
    <xf numFmtId="0" fontId="19" fillId="4" borderId="0" xfId="0" applyFont="1" applyFill="1"/>
    <xf numFmtId="0" fontId="2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/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20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4" borderId="5" xfId="0" applyFont="1" applyFill="1" applyBorder="1"/>
    <xf numFmtId="0" fontId="0" fillId="4" borderId="0" xfId="0" applyFont="1" applyFill="1" applyBorder="1"/>
    <xf numFmtId="0" fontId="19" fillId="0" borderId="5" xfId="0" applyFont="1" applyBorder="1"/>
    <xf numFmtId="0" fontId="18" fillId="0" borderId="5" xfId="0" applyFont="1" applyBorder="1"/>
    <xf numFmtId="0" fontId="18" fillId="0" borderId="0" xfId="0" applyFont="1" applyBorder="1"/>
    <xf numFmtId="0" fontId="9" fillId="0" borderId="1" xfId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19" fillId="2" borderId="6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1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7" fillId="0" borderId="0" xfId="0" applyFont="1" applyFill="1"/>
    <xf numFmtId="0" fontId="0" fillId="0" borderId="0" xfId="0" applyFill="1"/>
    <xf numFmtId="0" fontId="19" fillId="0" borderId="1" xfId="0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/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6"/>
  <sheetViews>
    <sheetView tabSelected="1" zoomScale="75" zoomScaleNormal="75" workbookViewId="0">
      <selection activeCell="A161" sqref="A161:M161"/>
    </sheetView>
  </sheetViews>
  <sheetFormatPr defaultRowHeight="15" x14ac:dyDescent="0.25"/>
  <cols>
    <col min="1" max="1" width="7.28515625" style="15" customWidth="1"/>
    <col min="2" max="2" width="12.42578125" style="11" customWidth="1"/>
    <col min="3" max="3" width="15.28515625" style="11" customWidth="1"/>
    <col min="4" max="4" width="11" style="11" customWidth="1"/>
    <col min="5" max="6" width="14" style="1" customWidth="1"/>
    <col min="7" max="7" width="18.5703125" style="1" customWidth="1"/>
    <col min="8" max="8" width="16.140625" style="1" customWidth="1"/>
    <col min="9" max="9" width="12.7109375" style="1" customWidth="1"/>
    <col min="10" max="10" width="11.42578125" style="1" customWidth="1"/>
    <col min="11" max="11" width="14.5703125" style="1" customWidth="1"/>
    <col min="12" max="12" width="15.140625" style="11" customWidth="1"/>
    <col min="13" max="13" width="25.7109375" style="12" customWidth="1"/>
    <col min="15" max="15" width="17.140625" customWidth="1"/>
    <col min="16" max="16" width="16.140625" style="17" customWidth="1"/>
    <col min="17" max="17" width="9.140625" style="17"/>
    <col min="18" max="18" width="13.5703125" style="17" customWidth="1"/>
    <col min="20" max="20" width="10.5703125" customWidth="1"/>
  </cols>
  <sheetData>
    <row r="1" spans="1:18" x14ac:dyDescent="0.25">
      <c r="B1" s="6"/>
      <c r="C1" s="8"/>
      <c r="D1" s="8"/>
      <c r="E1" s="9"/>
      <c r="F1" s="9"/>
      <c r="I1" s="9"/>
      <c r="J1" s="9"/>
      <c r="K1" s="148" t="s">
        <v>551</v>
      </c>
      <c r="L1" s="148"/>
      <c r="M1" s="148"/>
    </row>
    <row r="2" spans="1:18" x14ac:dyDescent="0.25">
      <c r="B2" s="6"/>
      <c r="C2" s="8"/>
      <c r="D2" s="8"/>
      <c r="E2" s="9"/>
      <c r="F2" s="9"/>
      <c r="I2" s="9"/>
      <c r="J2" s="9"/>
      <c r="K2" s="148"/>
      <c r="L2" s="148"/>
      <c r="M2" s="148"/>
    </row>
    <row r="3" spans="1:18" x14ac:dyDescent="0.25">
      <c r="B3" s="6"/>
      <c r="C3" s="8"/>
      <c r="D3" s="8"/>
      <c r="E3" s="9"/>
      <c r="F3" s="9"/>
      <c r="I3" s="9"/>
      <c r="J3" s="9"/>
      <c r="K3" s="148"/>
      <c r="L3" s="148"/>
      <c r="M3" s="148"/>
    </row>
    <row r="4" spans="1:18" x14ac:dyDescent="0.25">
      <c r="B4" s="6"/>
      <c r="C4" s="8"/>
      <c r="D4" s="8"/>
      <c r="E4" s="9"/>
      <c r="F4" s="9"/>
      <c r="I4" s="9"/>
      <c r="J4" s="9"/>
      <c r="K4" s="148"/>
      <c r="L4" s="148"/>
      <c r="M4" s="148"/>
    </row>
    <row r="5" spans="1:18" x14ac:dyDescent="0.25">
      <c r="B5" s="6"/>
      <c r="C5" s="8"/>
      <c r="D5" s="8"/>
      <c r="E5" s="9"/>
      <c r="F5" s="9"/>
      <c r="I5" s="9"/>
      <c r="J5" s="9"/>
      <c r="K5" s="9"/>
      <c r="L5" s="8"/>
      <c r="M5" s="10"/>
    </row>
    <row r="6" spans="1:18" x14ac:dyDescent="0.25">
      <c r="B6" s="6"/>
      <c r="C6" s="8"/>
      <c r="D6" s="8"/>
      <c r="E6" s="9"/>
      <c r="F6" s="9"/>
      <c r="I6" s="9"/>
      <c r="J6" s="9"/>
      <c r="K6" s="9"/>
      <c r="L6" s="8"/>
      <c r="M6" s="10"/>
    </row>
    <row r="7" spans="1:18" ht="40.5" customHeight="1" x14ac:dyDescent="0.25">
      <c r="B7" s="147" t="s">
        <v>503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8" ht="63" customHeight="1" x14ac:dyDescent="0.25">
      <c r="B8" s="147" t="s">
        <v>0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0"/>
    </row>
    <row r="9" spans="1:18" ht="233.25" x14ac:dyDescent="0.25">
      <c r="A9" s="7" t="s">
        <v>266</v>
      </c>
      <c r="B9" s="3" t="s">
        <v>1</v>
      </c>
      <c r="C9" s="13" t="s">
        <v>2</v>
      </c>
      <c r="D9" s="13" t="s">
        <v>3</v>
      </c>
      <c r="E9" s="3" t="s">
        <v>4</v>
      </c>
      <c r="F9" s="3" t="s">
        <v>500</v>
      </c>
      <c r="G9" s="3" t="s">
        <v>499</v>
      </c>
      <c r="H9" s="3" t="s">
        <v>497</v>
      </c>
      <c r="I9" s="3" t="s">
        <v>498</v>
      </c>
      <c r="J9" s="14" t="s">
        <v>433</v>
      </c>
      <c r="K9" s="3" t="s">
        <v>77</v>
      </c>
      <c r="L9" s="13" t="s">
        <v>73</v>
      </c>
      <c r="M9" s="5" t="s">
        <v>75</v>
      </c>
      <c r="N9" s="2"/>
      <c r="P9" s="98" t="s">
        <v>501</v>
      </c>
      <c r="Q9" s="58"/>
      <c r="R9" s="98" t="s">
        <v>434</v>
      </c>
    </row>
    <row r="10" spans="1:18" x14ac:dyDescent="0.25">
      <c r="A10" s="129"/>
      <c r="B10" s="13"/>
      <c r="C10" s="13"/>
      <c r="D10" s="13"/>
      <c r="E10" s="3"/>
      <c r="F10" s="3"/>
      <c r="G10" s="3"/>
      <c r="H10" s="3"/>
      <c r="I10" s="3"/>
      <c r="J10" s="3"/>
      <c r="K10" s="3"/>
      <c r="L10" s="13"/>
      <c r="M10" s="130"/>
    </row>
    <row r="11" spans="1:18" ht="48" x14ac:dyDescent="0.25">
      <c r="A11" s="37">
        <v>1</v>
      </c>
      <c r="B11" s="21" t="s">
        <v>79</v>
      </c>
      <c r="C11" s="21" t="s">
        <v>80</v>
      </c>
      <c r="D11" s="21"/>
      <c r="E11" s="20">
        <v>125</v>
      </c>
      <c r="F11" s="20">
        <v>29086.2</v>
      </c>
      <c r="G11" s="20">
        <v>29086.2</v>
      </c>
      <c r="H11" s="20" t="str">
        <f>IMSUB(F11,G11)</f>
        <v>0</v>
      </c>
      <c r="I11" s="20"/>
      <c r="J11" s="22">
        <v>18426</v>
      </c>
      <c r="K11" s="20"/>
      <c r="L11" s="21" t="s">
        <v>11</v>
      </c>
      <c r="M11" s="20" t="s">
        <v>13</v>
      </c>
      <c r="N11" s="29"/>
      <c r="O11" s="29"/>
      <c r="P11" s="18">
        <v>29086.2</v>
      </c>
      <c r="R11" s="18">
        <v>0</v>
      </c>
    </row>
    <row r="12" spans="1:18" ht="48" x14ac:dyDescent="0.25">
      <c r="A12" s="37">
        <v>2</v>
      </c>
      <c r="B12" s="21" t="s">
        <v>81</v>
      </c>
      <c r="C12" s="21" t="s">
        <v>80</v>
      </c>
      <c r="D12" s="21"/>
      <c r="E12" s="20">
        <v>10</v>
      </c>
      <c r="F12" s="20">
        <v>6398.7</v>
      </c>
      <c r="G12" s="20">
        <v>6398.7</v>
      </c>
      <c r="H12" s="20" t="str">
        <f t="shared" ref="H12:H105" si="0">IMSUB(F12,G12)</f>
        <v>0</v>
      </c>
      <c r="I12" s="20"/>
      <c r="J12" s="22">
        <v>19360</v>
      </c>
      <c r="K12" s="20"/>
      <c r="L12" s="21" t="s">
        <v>11</v>
      </c>
      <c r="M12" s="20" t="s">
        <v>13</v>
      </c>
      <c r="N12" s="29"/>
      <c r="O12" s="29"/>
      <c r="P12" s="18">
        <v>6398.7</v>
      </c>
      <c r="R12" s="18">
        <v>0</v>
      </c>
    </row>
    <row r="13" spans="1:18" ht="48" x14ac:dyDescent="0.25">
      <c r="A13" s="37">
        <v>3</v>
      </c>
      <c r="B13" s="21" t="s">
        <v>84</v>
      </c>
      <c r="C13" s="21" t="s">
        <v>82</v>
      </c>
      <c r="D13" s="21"/>
      <c r="E13" s="20">
        <v>25</v>
      </c>
      <c r="F13" s="20">
        <v>6543.9</v>
      </c>
      <c r="G13" s="20">
        <v>6543.9</v>
      </c>
      <c r="H13" s="20" t="str">
        <f t="shared" si="0"/>
        <v>0</v>
      </c>
      <c r="I13" s="20"/>
      <c r="J13" s="22">
        <v>35612</v>
      </c>
      <c r="K13" s="20" t="s">
        <v>74</v>
      </c>
      <c r="L13" s="21" t="s">
        <v>11</v>
      </c>
      <c r="M13" s="20" t="s">
        <v>13</v>
      </c>
      <c r="N13" s="29"/>
      <c r="O13" s="29"/>
      <c r="P13" s="18">
        <v>6543.9</v>
      </c>
      <c r="R13" s="18">
        <v>0</v>
      </c>
    </row>
    <row r="14" spans="1:18" ht="48" x14ac:dyDescent="0.25">
      <c r="A14" s="37">
        <v>4</v>
      </c>
      <c r="B14" s="21" t="s">
        <v>83</v>
      </c>
      <c r="C14" s="21" t="s">
        <v>85</v>
      </c>
      <c r="D14" s="21"/>
      <c r="E14" s="20">
        <v>210</v>
      </c>
      <c r="F14" s="20">
        <v>181788.75</v>
      </c>
      <c r="G14" s="20">
        <v>181788.75</v>
      </c>
      <c r="H14" s="20" t="str">
        <f t="shared" si="0"/>
        <v>0</v>
      </c>
      <c r="I14" s="20"/>
      <c r="J14" s="22">
        <v>35612</v>
      </c>
      <c r="K14" s="20" t="s">
        <v>74</v>
      </c>
      <c r="L14" s="21" t="s">
        <v>11</v>
      </c>
      <c r="M14" s="20" t="s">
        <v>13</v>
      </c>
      <c r="N14" s="29"/>
      <c r="O14" s="29"/>
      <c r="P14" s="18">
        <v>181788.75</v>
      </c>
      <c r="R14" s="18">
        <v>0</v>
      </c>
    </row>
    <row r="15" spans="1:18" ht="48" x14ac:dyDescent="0.25">
      <c r="A15" s="37">
        <v>5</v>
      </c>
      <c r="B15" s="21" t="s">
        <v>86</v>
      </c>
      <c r="C15" s="21" t="s">
        <v>87</v>
      </c>
      <c r="D15" s="21"/>
      <c r="E15" s="20">
        <v>126</v>
      </c>
      <c r="F15" s="20">
        <v>4580.3999999999996</v>
      </c>
      <c r="G15" s="20">
        <v>4580.3999999999996</v>
      </c>
      <c r="H15" s="20" t="str">
        <f t="shared" si="0"/>
        <v>0</v>
      </c>
      <c r="I15" s="20"/>
      <c r="J15" s="22">
        <v>35612</v>
      </c>
      <c r="K15" s="20" t="s">
        <v>74</v>
      </c>
      <c r="L15" s="21" t="s">
        <v>11</v>
      </c>
      <c r="M15" s="20" t="s">
        <v>13</v>
      </c>
      <c r="N15" s="29"/>
      <c r="O15" s="29"/>
      <c r="P15" s="18">
        <v>4580.3999999999996</v>
      </c>
      <c r="R15" s="18">
        <v>0</v>
      </c>
    </row>
    <row r="16" spans="1:18" ht="132.75" customHeight="1" x14ac:dyDescent="0.25">
      <c r="A16" s="37">
        <v>6</v>
      </c>
      <c r="B16" s="21" t="s">
        <v>92</v>
      </c>
      <c r="C16" s="21" t="s">
        <v>91</v>
      </c>
      <c r="D16" s="21"/>
      <c r="E16" s="20" t="s">
        <v>496</v>
      </c>
      <c r="F16" s="20">
        <v>757712.23</v>
      </c>
      <c r="G16" s="99">
        <v>757712.23</v>
      </c>
      <c r="H16" s="20" t="str">
        <f t="shared" si="0"/>
        <v>0</v>
      </c>
      <c r="I16" s="20"/>
      <c r="J16" s="22" t="s">
        <v>382</v>
      </c>
      <c r="K16" s="20" t="s">
        <v>381</v>
      </c>
      <c r="L16" s="21" t="s">
        <v>11</v>
      </c>
      <c r="M16" s="20" t="s">
        <v>13</v>
      </c>
      <c r="N16" s="29"/>
      <c r="O16" s="29"/>
      <c r="P16" s="43">
        <v>757712.23</v>
      </c>
      <c r="R16" s="32">
        <v>0</v>
      </c>
    </row>
    <row r="17" spans="1:18" ht="135" customHeight="1" x14ac:dyDescent="0.25">
      <c r="A17" s="37">
        <v>7</v>
      </c>
      <c r="B17" s="21" t="s">
        <v>100</v>
      </c>
      <c r="C17" s="21" t="s">
        <v>90</v>
      </c>
      <c r="D17" s="21"/>
      <c r="E17" s="20" t="s">
        <v>101</v>
      </c>
      <c r="F17" s="20">
        <v>185277</v>
      </c>
      <c r="G17" s="20">
        <v>136336.01</v>
      </c>
      <c r="H17" s="20" t="str">
        <f>IMSUB(F17,G17)</f>
        <v>48940,99</v>
      </c>
      <c r="I17" s="20"/>
      <c r="J17" s="22" t="s">
        <v>382</v>
      </c>
      <c r="K17" s="20" t="s">
        <v>380</v>
      </c>
      <c r="L17" s="21" t="s">
        <v>11</v>
      </c>
      <c r="M17" s="20" t="s">
        <v>13</v>
      </c>
      <c r="N17" s="29"/>
      <c r="O17" s="29"/>
      <c r="P17" s="18">
        <v>185277</v>
      </c>
      <c r="R17" s="18">
        <v>130423.73</v>
      </c>
    </row>
    <row r="18" spans="1:18" ht="137.25" customHeight="1" x14ac:dyDescent="0.25">
      <c r="A18" s="37">
        <v>8</v>
      </c>
      <c r="B18" s="21" t="s">
        <v>103</v>
      </c>
      <c r="C18" s="21" t="s">
        <v>93</v>
      </c>
      <c r="D18" s="21"/>
      <c r="E18" s="20" t="s">
        <v>102</v>
      </c>
      <c r="F18" s="20">
        <v>521320</v>
      </c>
      <c r="G18" s="20">
        <v>383613.59</v>
      </c>
      <c r="H18" s="20" t="str">
        <f>IMSUB(F18,G18)</f>
        <v>137706,41</v>
      </c>
      <c r="I18" s="20"/>
      <c r="J18" s="22" t="s">
        <v>382</v>
      </c>
      <c r="K18" s="20" t="s">
        <v>380</v>
      </c>
      <c r="L18" s="21" t="s">
        <v>11</v>
      </c>
      <c r="M18" s="20" t="s">
        <v>13</v>
      </c>
      <c r="N18" s="29"/>
      <c r="O18" s="29"/>
      <c r="P18" s="18">
        <v>521320</v>
      </c>
      <c r="R18" s="18">
        <v>366977.99</v>
      </c>
    </row>
    <row r="19" spans="1:18" ht="133.5" customHeight="1" x14ac:dyDescent="0.25">
      <c r="A19" s="37">
        <v>9</v>
      </c>
      <c r="B19" s="21" t="s">
        <v>105</v>
      </c>
      <c r="C19" s="21" t="s">
        <v>94</v>
      </c>
      <c r="D19" s="21"/>
      <c r="E19" s="20" t="s">
        <v>104</v>
      </c>
      <c r="F19" s="20">
        <v>201626</v>
      </c>
      <c r="G19" s="20">
        <v>148366.63</v>
      </c>
      <c r="H19" s="20" t="str">
        <f t="shared" si="0"/>
        <v>53259,37</v>
      </c>
      <c r="I19" s="20"/>
      <c r="J19" s="22">
        <v>41190</v>
      </c>
      <c r="K19" s="20" t="s">
        <v>380</v>
      </c>
      <c r="L19" s="21" t="s">
        <v>11</v>
      </c>
      <c r="M19" s="20" t="s">
        <v>13</v>
      </c>
      <c r="N19" s="29"/>
      <c r="O19" s="29"/>
      <c r="P19" s="18">
        <v>201626</v>
      </c>
      <c r="R19" s="18">
        <v>141932.71</v>
      </c>
    </row>
    <row r="20" spans="1:18" ht="50.25" customHeight="1" x14ac:dyDescent="0.25">
      <c r="A20" s="37">
        <v>10</v>
      </c>
      <c r="B20" s="21" t="s">
        <v>504</v>
      </c>
      <c r="C20" s="21" t="s">
        <v>533</v>
      </c>
      <c r="D20" s="21"/>
      <c r="E20" s="20" t="s">
        <v>540</v>
      </c>
      <c r="F20" s="20">
        <v>18000</v>
      </c>
      <c r="G20" s="20">
        <v>18000</v>
      </c>
      <c r="H20" s="20" t="str">
        <f t="shared" si="0"/>
        <v>0</v>
      </c>
      <c r="I20" s="20"/>
      <c r="J20" s="22" t="s">
        <v>505</v>
      </c>
      <c r="K20" s="20" t="s">
        <v>539</v>
      </c>
      <c r="L20" s="21" t="s">
        <v>11</v>
      </c>
      <c r="M20" s="20" t="s">
        <v>13</v>
      </c>
      <c r="N20" s="29"/>
      <c r="O20" s="29"/>
      <c r="P20" s="18"/>
      <c r="R20" s="18"/>
    </row>
    <row r="21" spans="1:18" ht="48" x14ac:dyDescent="0.25">
      <c r="A21" s="37">
        <v>11</v>
      </c>
      <c r="B21" s="21" t="s">
        <v>506</v>
      </c>
      <c r="C21" s="21" t="s">
        <v>541</v>
      </c>
      <c r="D21" s="21"/>
      <c r="E21" s="20"/>
      <c r="F21" s="20">
        <v>60786</v>
      </c>
      <c r="G21" s="20">
        <v>168.85</v>
      </c>
      <c r="H21" s="20" t="str">
        <f t="shared" si="0"/>
        <v>60617,15</v>
      </c>
      <c r="I21" s="20"/>
      <c r="J21" s="22" t="s">
        <v>507</v>
      </c>
      <c r="K21" s="20" t="s">
        <v>534</v>
      </c>
      <c r="L21" s="21" t="s">
        <v>11</v>
      </c>
      <c r="M21" s="20" t="s">
        <v>13</v>
      </c>
      <c r="N21" s="29"/>
      <c r="O21" s="29"/>
      <c r="P21" s="18"/>
      <c r="R21" s="18"/>
    </row>
    <row r="22" spans="1:18" ht="48" x14ac:dyDescent="0.25">
      <c r="A22" s="37">
        <v>12</v>
      </c>
      <c r="B22" s="21" t="s">
        <v>508</v>
      </c>
      <c r="C22" s="21" t="s">
        <v>541</v>
      </c>
      <c r="D22" s="21"/>
      <c r="E22" s="20"/>
      <c r="F22" s="20">
        <v>847</v>
      </c>
      <c r="G22" s="20">
        <v>847</v>
      </c>
      <c r="H22" s="20" t="str">
        <f t="shared" si="0"/>
        <v>0</v>
      </c>
      <c r="I22" s="20"/>
      <c r="J22" s="22" t="s">
        <v>509</v>
      </c>
      <c r="K22" s="20" t="s">
        <v>534</v>
      </c>
      <c r="L22" s="21" t="s">
        <v>11</v>
      </c>
      <c r="M22" s="20" t="s">
        <v>13</v>
      </c>
      <c r="N22" s="29"/>
      <c r="O22" s="29"/>
      <c r="P22" s="18"/>
      <c r="R22" s="18"/>
    </row>
    <row r="23" spans="1:18" ht="48" x14ac:dyDescent="0.25">
      <c r="A23" s="37">
        <v>13</v>
      </c>
      <c r="B23" s="21" t="s">
        <v>535</v>
      </c>
      <c r="C23" s="21" t="s">
        <v>541</v>
      </c>
      <c r="D23" s="21"/>
      <c r="E23" s="20"/>
      <c r="F23" s="20">
        <v>41723</v>
      </c>
      <c r="G23" s="20">
        <v>231.8</v>
      </c>
      <c r="H23" s="20" t="str">
        <f t="shared" si="0"/>
        <v>41491,2</v>
      </c>
      <c r="I23" s="20"/>
      <c r="J23" s="22" t="s">
        <v>509</v>
      </c>
      <c r="K23" s="20" t="s">
        <v>536</v>
      </c>
      <c r="L23" s="21" t="s">
        <v>11</v>
      </c>
      <c r="M23" s="20" t="s">
        <v>13</v>
      </c>
      <c r="N23" s="29"/>
      <c r="O23" s="29"/>
      <c r="P23" s="18"/>
      <c r="R23" s="18"/>
    </row>
    <row r="24" spans="1:18" ht="48" x14ac:dyDescent="0.25">
      <c r="A24" s="37">
        <v>14</v>
      </c>
      <c r="B24" s="21" t="s">
        <v>537</v>
      </c>
      <c r="C24" s="21" t="s">
        <v>541</v>
      </c>
      <c r="D24" s="21"/>
      <c r="E24" s="20"/>
      <c r="F24" s="20">
        <v>38675</v>
      </c>
      <c r="G24" s="20">
        <v>38675</v>
      </c>
      <c r="H24" s="20" t="str">
        <f t="shared" si="0"/>
        <v>0</v>
      </c>
      <c r="I24" s="20"/>
      <c r="J24" s="22" t="s">
        <v>507</v>
      </c>
      <c r="K24" s="20" t="s">
        <v>536</v>
      </c>
      <c r="L24" s="21" t="s">
        <v>11</v>
      </c>
      <c r="M24" s="20" t="s">
        <v>13</v>
      </c>
      <c r="N24" s="29"/>
      <c r="O24" s="29"/>
      <c r="P24" s="18"/>
      <c r="R24" s="18"/>
    </row>
    <row r="25" spans="1:18" ht="48" x14ac:dyDescent="0.25">
      <c r="A25" s="37">
        <v>15</v>
      </c>
      <c r="B25" s="21" t="s">
        <v>519</v>
      </c>
      <c r="C25" s="21" t="s">
        <v>541</v>
      </c>
      <c r="D25" s="21"/>
      <c r="E25" s="20"/>
      <c r="F25" s="20">
        <v>16665</v>
      </c>
      <c r="G25" s="20">
        <v>16665</v>
      </c>
      <c r="H25" s="20" t="str">
        <f t="shared" si="0"/>
        <v>0</v>
      </c>
      <c r="I25" s="20"/>
      <c r="J25" s="22" t="s">
        <v>507</v>
      </c>
      <c r="K25" s="20" t="s">
        <v>536</v>
      </c>
      <c r="L25" s="21" t="s">
        <v>11</v>
      </c>
      <c r="M25" s="20" t="s">
        <v>13</v>
      </c>
      <c r="N25" s="29"/>
      <c r="O25" s="29"/>
      <c r="P25" s="18"/>
      <c r="R25" s="18"/>
    </row>
    <row r="26" spans="1:18" ht="48" x14ac:dyDescent="0.25">
      <c r="A26" s="37">
        <v>16</v>
      </c>
      <c r="B26" s="21" t="s">
        <v>518</v>
      </c>
      <c r="C26" s="21" t="s">
        <v>541</v>
      </c>
      <c r="D26" s="21"/>
      <c r="E26" s="20"/>
      <c r="F26" s="20">
        <v>847</v>
      </c>
      <c r="G26" s="20">
        <v>847</v>
      </c>
      <c r="H26" s="20" t="str">
        <f t="shared" si="0"/>
        <v>0</v>
      </c>
      <c r="I26" s="20"/>
      <c r="J26" s="22" t="s">
        <v>507</v>
      </c>
      <c r="K26" s="20" t="s">
        <v>536</v>
      </c>
      <c r="L26" s="21" t="s">
        <v>11</v>
      </c>
      <c r="M26" s="20" t="s">
        <v>13</v>
      </c>
      <c r="N26" s="29"/>
      <c r="O26" s="29"/>
      <c r="P26" s="18"/>
      <c r="R26" s="18"/>
    </row>
    <row r="27" spans="1:18" ht="48" x14ac:dyDescent="0.25">
      <c r="A27" s="37">
        <v>17</v>
      </c>
      <c r="B27" s="21" t="s">
        <v>518</v>
      </c>
      <c r="C27" s="21" t="s">
        <v>541</v>
      </c>
      <c r="D27" s="21"/>
      <c r="E27" s="20"/>
      <c r="F27" s="20">
        <v>847</v>
      </c>
      <c r="G27" s="20">
        <v>847</v>
      </c>
      <c r="H27" s="20" t="str">
        <f t="shared" si="0"/>
        <v>0</v>
      </c>
      <c r="I27" s="20"/>
      <c r="J27" s="22" t="s">
        <v>509</v>
      </c>
      <c r="K27" s="20" t="s">
        <v>538</v>
      </c>
      <c r="L27" s="21" t="s">
        <v>11</v>
      </c>
      <c r="M27" s="20" t="s">
        <v>13</v>
      </c>
      <c r="N27" s="29"/>
      <c r="O27" s="29"/>
      <c r="P27" s="18"/>
      <c r="R27" s="18"/>
    </row>
    <row r="28" spans="1:18" ht="48" x14ac:dyDescent="0.25">
      <c r="A28" s="37">
        <v>18</v>
      </c>
      <c r="B28" s="21" t="s">
        <v>510</v>
      </c>
      <c r="C28" s="21" t="s">
        <v>541</v>
      </c>
      <c r="D28" s="21"/>
      <c r="E28" s="20"/>
      <c r="F28" s="20">
        <v>61420.5</v>
      </c>
      <c r="G28" s="20">
        <v>0</v>
      </c>
      <c r="H28" s="20" t="str">
        <f t="shared" si="0"/>
        <v>61420,5</v>
      </c>
      <c r="I28" s="20"/>
      <c r="J28" s="22" t="s">
        <v>511</v>
      </c>
      <c r="K28" s="20" t="s">
        <v>534</v>
      </c>
      <c r="L28" s="21" t="s">
        <v>11</v>
      </c>
      <c r="M28" s="20" t="s">
        <v>13</v>
      </c>
      <c r="N28" s="29"/>
      <c r="O28" s="29"/>
      <c r="P28" s="18"/>
      <c r="R28" s="18"/>
    </row>
    <row r="29" spans="1:18" ht="48" x14ac:dyDescent="0.25">
      <c r="A29" s="37">
        <v>19</v>
      </c>
      <c r="B29" s="21" t="s">
        <v>512</v>
      </c>
      <c r="C29" s="21" t="s">
        <v>541</v>
      </c>
      <c r="D29" s="21"/>
      <c r="E29" s="20"/>
      <c r="F29" s="20">
        <v>83921.5</v>
      </c>
      <c r="G29" s="20">
        <v>0</v>
      </c>
      <c r="H29" s="20" t="str">
        <f t="shared" si="0"/>
        <v>83921,5</v>
      </c>
      <c r="I29" s="20"/>
      <c r="J29" s="22" t="s">
        <v>511</v>
      </c>
      <c r="K29" s="20" t="s">
        <v>534</v>
      </c>
      <c r="L29" s="21" t="s">
        <v>11</v>
      </c>
      <c r="M29" s="20" t="s">
        <v>13</v>
      </c>
      <c r="N29" s="29"/>
      <c r="O29" s="29"/>
      <c r="P29" s="18"/>
      <c r="R29" s="18"/>
    </row>
    <row r="30" spans="1:18" ht="50.25" customHeight="1" x14ac:dyDescent="0.25">
      <c r="A30" s="37">
        <v>20</v>
      </c>
      <c r="B30" s="21" t="s">
        <v>513</v>
      </c>
      <c r="C30" s="21" t="s">
        <v>541</v>
      </c>
      <c r="D30" s="21"/>
      <c r="E30" s="20"/>
      <c r="F30" s="20">
        <v>10838</v>
      </c>
      <c r="G30" s="20">
        <v>10838</v>
      </c>
      <c r="H30" s="20" t="str">
        <f t="shared" si="0"/>
        <v>0</v>
      </c>
      <c r="I30" s="20"/>
      <c r="J30" s="22" t="s">
        <v>511</v>
      </c>
      <c r="K30" s="20" t="s">
        <v>534</v>
      </c>
      <c r="L30" s="21" t="s">
        <v>11</v>
      </c>
      <c r="M30" s="20" t="s">
        <v>13</v>
      </c>
      <c r="N30" s="29"/>
      <c r="O30" s="29"/>
      <c r="P30" s="18"/>
      <c r="R30" s="18"/>
    </row>
    <row r="31" spans="1:18" ht="48" x14ac:dyDescent="0.25">
      <c r="A31" s="37">
        <v>21</v>
      </c>
      <c r="B31" s="21" t="s">
        <v>514</v>
      </c>
      <c r="C31" s="21" t="s">
        <v>541</v>
      </c>
      <c r="D31" s="21"/>
      <c r="E31" s="20"/>
      <c r="F31" s="20">
        <v>18286</v>
      </c>
      <c r="G31" s="20">
        <v>18286</v>
      </c>
      <c r="H31" s="20" t="str">
        <f t="shared" si="0"/>
        <v>0</v>
      </c>
      <c r="I31" s="20"/>
      <c r="J31" s="22" t="s">
        <v>511</v>
      </c>
      <c r="K31" s="20" t="s">
        <v>534</v>
      </c>
      <c r="L31" s="21" t="s">
        <v>11</v>
      </c>
      <c r="M31" s="20" t="s">
        <v>13</v>
      </c>
      <c r="N31" s="29"/>
      <c r="O31" s="29"/>
      <c r="P31" s="18"/>
      <c r="R31" s="18"/>
    </row>
    <row r="32" spans="1:18" ht="43.5" customHeight="1" x14ac:dyDescent="0.25">
      <c r="A32" s="37">
        <v>22</v>
      </c>
      <c r="B32" s="21" t="s">
        <v>515</v>
      </c>
      <c r="C32" s="21" t="s">
        <v>542</v>
      </c>
      <c r="D32" s="21"/>
      <c r="E32" s="20"/>
      <c r="F32" s="20">
        <v>22000</v>
      </c>
      <c r="G32" s="20">
        <v>22000</v>
      </c>
      <c r="H32" s="20" t="str">
        <f t="shared" si="0"/>
        <v>0</v>
      </c>
      <c r="I32" s="20"/>
      <c r="J32" s="22" t="s">
        <v>511</v>
      </c>
      <c r="K32" s="20" t="s">
        <v>534</v>
      </c>
      <c r="L32" s="21" t="s">
        <v>11</v>
      </c>
      <c r="M32" s="20" t="s">
        <v>13</v>
      </c>
      <c r="N32" s="29"/>
      <c r="O32" s="29"/>
      <c r="P32" s="18"/>
      <c r="R32" s="18"/>
    </row>
    <row r="33" spans="1:18" ht="39" customHeight="1" x14ac:dyDescent="0.25">
      <c r="A33" s="37">
        <v>23</v>
      </c>
      <c r="B33" s="21" t="s">
        <v>516</v>
      </c>
      <c r="C33" s="21" t="s">
        <v>542</v>
      </c>
      <c r="D33" s="21"/>
      <c r="E33" s="20"/>
      <c r="F33" s="20">
        <v>28500</v>
      </c>
      <c r="G33" s="20">
        <v>28500</v>
      </c>
      <c r="H33" s="20" t="str">
        <f t="shared" si="0"/>
        <v>0</v>
      </c>
      <c r="I33" s="20"/>
      <c r="J33" s="22" t="s">
        <v>511</v>
      </c>
      <c r="K33" s="20" t="s">
        <v>534</v>
      </c>
      <c r="L33" s="21" t="s">
        <v>11</v>
      </c>
      <c r="M33" s="20" t="s">
        <v>13</v>
      </c>
      <c r="N33" s="29"/>
      <c r="O33" s="29"/>
      <c r="P33" s="18"/>
      <c r="R33" s="18"/>
    </row>
    <row r="34" spans="1:18" ht="33.75" customHeight="1" x14ac:dyDescent="0.25">
      <c r="A34" s="37">
        <v>24</v>
      </c>
      <c r="B34" s="21" t="s">
        <v>517</v>
      </c>
      <c r="C34" s="21" t="s">
        <v>542</v>
      </c>
      <c r="D34" s="21"/>
      <c r="E34" s="20"/>
      <c r="F34" s="20">
        <v>32900</v>
      </c>
      <c r="G34" s="20">
        <v>32900</v>
      </c>
      <c r="H34" s="20" t="str">
        <f t="shared" si="0"/>
        <v>0</v>
      </c>
      <c r="I34" s="20"/>
      <c r="J34" s="22" t="s">
        <v>511</v>
      </c>
      <c r="K34" s="20" t="s">
        <v>534</v>
      </c>
      <c r="L34" s="21" t="s">
        <v>11</v>
      </c>
      <c r="M34" s="20" t="s">
        <v>13</v>
      </c>
      <c r="N34" s="29"/>
      <c r="O34" s="29"/>
      <c r="P34" s="18"/>
      <c r="R34" s="18"/>
    </row>
    <row r="35" spans="1:18" ht="48" x14ac:dyDescent="0.25">
      <c r="A35" s="37">
        <v>25</v>
      </c>
      <c r="B35" s="21" t="s">
        <v>518</v>
      </c>
      <c r="C35" s="21" t="s">
        <v>542</v>
      </c>
      <c r="D35" s="21"/>
      <c r="E35" s="20"/>
      <c r="F35" s="20">
        <v>847</v>
      </c>
      <c r="G35" s="20">
        <v>847</v>
      </c>
      <c r="H35" s="20" t="str">
        <f t="shared" si="0"/>
        <v>0</v>
      </c>
      <c r="I35" s="20"/>
      <c r="J35" s="22" t="s">
        <v>511</v>
      </c>
      <c r="K35" s="20" t="s">
        <v>534</v>
      </c>
      <c r="L35" s="21" t="s">
        <v>11</v>
      </c>
      <c r="M35" s="20" t="s">
        <v>13</v>
      </c>
      <c r="N35" s="29"/>
      <c r="O35" s="29"/>
      <c r="P35" s="18"/>
      <c r="R35" s="18"/>
    </row>
    <row r="36" spans="1:18" ht="48" x14ac:dyDescent="0.25">
      <c r="A36" s="37">
        <v>26</v>
      </c>
      <c r="B36" s="21" t="s">
        <v>519</v>
      </c>
      <c r="C36" s="21" t="s">
        <v>542</v>
      </c>
      <c r="D36" s="21"/>
      <c r="E36" s="20"/>
      <c r="F36" s="20">
        <v>16665</v>
      </c>
      <c r="G36" s="20">
        <v>16665</v>
      </c>
      <c r="H36" s="20" t="str">
        <f t="shared" si="0"/>
        <v>0</v>
      </c>
      <c r="I36" s="20"/>
      <c r="J36" s="22" t="s">
        <v>511</v>
      </c>
      <c r="K36" s="20" t="s">
        <v>534</v>
      </c>
      <c r="L36" s="21" t="s">
        <v>11</v>
      </c>
      <c r="M36" s="20" t="s">
        <v>13</v>
      </c>
      <c r="N36" s="29"/>
      <c r="O36" s="29"/>
      <c r="P36" s="18"/>
      <c r="R36" s="18"/>
    </row>
    <row r="37" spans="1:18" ht="34.5" customHeight="1" x14ac:dyDescent="0.25">
      <c r="A37" s="37">
        <v>27</v>
      </c>
      <c r="B37" s="21" t="s">
        <v>515</v>
      </c>
      <c r="C37" s="21" t="s">
        <v>542</v>
      </c>
      <c r="D37" s="21"/>
      <c r="E37" s="20"/>
      <c r="F37" s="20">
        <v>22000</v>
      </c>
      <c r="G37" s="20">
        <v>22000</v>
      </c>
      <c r="H37" s="20" t="str">
        <f t="shared" si="0"/>
        <v>0</v>
      </c>
      <c r="I37" s="20"/>
      <c r="J37" s="22" t="s">
        <v>511</v>
      </c>
      <c r="K37" s="20" t="s">
        <v>534</v>
      </c>
      <c r="L37" s="21" t="s">
        <v>11</v>
      </c>
      <c r="M37" s="20" t="s">
        <v>13</v>
      </c>
      <c r="N37" s="29"/>
      <c r="O37" s="29"/>
      <c r="P37" s="18"/>
      <c r="R37" s="18"/>
    </row>
    <row r="38" spans="1:18" ht="52.5" customHeight="1" x14ac:dyDescent="0.25">
      <c r="A38" s="37">
        <v>28</v>
      </c>
      <c r="B38" s="21" t="s">
        <v>520</v>
      </c>
      <c r="C38" s="21" t="s">
        <v>542</v>
      </c>
      <c r="D38" s="21"/>
      <c r="E38" s="20"/>
      <c r="F38" s="20">
        <v>36750</v>
      </c>
      <c r="G38" s="20">
        <v>36750</v>
      </c>
      <c r="H38" s="20" t="str">
        <f t="shared" si="0"/>
        <v>0</v>
      </c>
      <c r="I38" s="20"/>
      <c r="J38" s="22" t="s">
        <v>507</v>
      </c>
      <c r="K38" s="20" t="s">
        <v>534</v>
      </c>
      <c r="L38" s="21" t="s">
        <v>11</v>
      </c>
      <c r="M38" s="20" t="s">
        <v>13</v>
      </c>
      <c r="N38" s="29"/>
      <c r="O38" s="29"/>
      <c r="P38" s="18"/>
      <c r="R38" s="18"/>
    </row>
    <row r="39" spans="1:18" ht="48" x14ac:dyDescent="0.25">
      <c r="A39" s="37">
        <v>29</v>
      </c>
      <c r="B39" s="21" t="s">
        <v>518</v>
      </c>
      <c r="C39" s="21" t="s">
        <v>542</v>
      </c>
      <c r="D39" s="21"/>
      <c r="E39" s="20"/>
      <c r="F39" s="20">
        <v>847</v>
      </c>
      <c r="G39" s="20">
        <v>847</v>
      </c>
      <c r="H39" s="20" t="str">
        <f t="shared" si="0"/>
        <v>0</v>
      </c>
      <c r="I39" s="20"/>
      <c r="J39" s="22" t="s">
        <v>511</v>
      </c>
      <c r="K39" s="20" t="s">
        <v>534</v>
      </c>
      <c r="L39" s="21" t="s">
        <v>11</v>
      </c>
      <c r="M39" s="20" t="s">
        <v>13</v>
      </c>
      <c r="N39" s="29"/>
      <c r="O39" s="29"/>
      <c r="P39" s="18"/>
      <c r="R39" s="18"/>
    </row>
    <row r="40" spans="1:18" ht="49.5" customHeight="1" x14ac:dyDescent="0.25">
      <c r="A40" s="37">
        <v>30</v>
      </c>
      <c r="B40" s="21" t="s">
        <v>521</v>
      </c>
      <c r="C40" s="21" t="s">
        <v>542</v>
      </c>
      <c r="D40" s="21"/>
      <c r="E40" s="20"/>
      <c r="F40" s="20">
        <v>24413</v>
      </c>
      <c r="G40" s="20">
        <v>24413</v>
      </c>
      <c r="H40" s="20" t="str">
        <f t="shared" si="0"/>
        <v>0</v>
      </c>
      <c r="I40" s="20"/>
      <c r="J40" s="22" t="s">
        <v>511</v>
      </c>
      <c r="K40" s="20" t="s">
        <v>534</v>
      </c>
      <c r="L40" s="21" t="s">
        <v>11</v>
      </c>
      <c r="M40" s="20" t="s">
        <v>13</v>
      </c>
      <c r="N40" s="29"/>
      <c r="O40" s="29"/>
      <c r="P40" s="18"/>
      <c r="R40" s="18"/>
    </row>
    <row r="41" spans="1:18" ht="48" x14ac:dyDescent="0.25">
      <c r="A41" s="37">
        <v>31</v>
      </c>
      <c r="B41" s="21" t="s">
        <v>522</v>
      </c>
      <c r="C41" s="21" t="s">
        <v>542</v>
      </c>
      <c r="D41" s="21"/>
      <c r="E41" s="20"/>
      <c r="F41" s="20">
        <v>5150</v>
      </c>
      <c r="G41" s="20">
        <v>5150</v>
      </c>
      <c r="H41" s="20" t="str">
        <f t="shared" si="0"/>
        <v>0</v>
      </c>
      <c r="I41" s="20"/>
      <c r="J41" s="22" t="s">
        <v>511</v>
      </c>
      <c r="K41" s="20" t="s">
        <v>534</v>
      </c>
      <c r="L41" s="21" t="s">
        <v>11</v>
      </c>
      <c r="M41" s="20" t="s">
        <v>13</v>
      </c>
      <c r="N41" s="29"/>
      <c r="O41" s="29"/>
      <c r="P41" s="18"/>
      <c r="R41" s="18"/>
    </row>
    <row r="42" spans="1:18" ht="48" x14ac:dyDescent="0.25">
      <c r="A42" s="37">
        <v>32</v>
      </c>
      <c r="B42" s="21" t="s">
        <v>512</v>
      </c>
      <c r="C42" s="21" t="s">
        <v>542</v>
      </c>
      <c r="D42" s="21"/>
      <c r="E42" s="20"/>
      <c r="F42" s="20">
        <v>83921.5</v>
      </c>
      <c r="G42" s="20">
        <v>0</v>
      </c>
      <c r="H42" s="20" t="str">
        <f t="shared" si="0"/>
        <v>83921,5</v>
      </c>
      <c r="I42" s="20"/>
      <c r="J42" s="22" t="s">
        <v>511</v>
      </c>
      <c r="K42" s="20" t="s">
        <v>534</v>
      </c>
      <c r="L42" s="21" t="s">
        <v>11</v>
      </c>
      <c r="M42" s="20" t="s">
        <v>13</v>
      </c>
      <c r="N42" s="29"/>
      <c r="O42" s="29"/>
      <c r="P42" s="18"/>
      <c r="R42" s="18"/>
    </row>
    <row r="43" spans="1:18" ht="48" x14ac:dyDescent="0.25">
      <c r="A43" s="37">
        <v>33</v>
      </c>
      <c r="B43" s="21" t="s">
        <v>523</v>
      </c>
      <c r="C43" s="21" t="s">
        <v>542</v>
      </c>
      <c r="D43" s="21"/>
      <c r="E43" s="20"/>
      <c r="F43" s="20">
        <v>11497</v>
      </c>
      <c r="G43" s="20">
        <v>11497</v>
      </c>
      <c r="H43" s="20" t="str">
        <f t="shared" si="0"/>
        <v>0</v>
      </c>
      <c r="I43" s="20"/>
      <c r="J43" s="22" t="s">
        <v>511</v>
      </c>
      <c r="K43" s="20" t="s">
        <v>534</v>
      </c>
      <c r="L43" s="21" t="s">
        <v>11</v>
      </c>
      <c r="M43" s="20" t="s">
        <v>13</v>
      </c>
      <c r="N43" s="29"/>
      <c r="O43" s="29"/>
      <c r="P43" s="18"/>
      <c r="R43" s="18"/>
    </row>
    <row r="44" spans="1:18" ht="48" x14ac:dyDescent="0.25">
      <c r="A44" s="37">
        <v>34</v>
      </c>
      <c r="B44" s="21" t="s">
        <v>524</v>
      </c>
      <c r="C44" s="21" t="s">
        <v>542</v>
      </c>
      <c r="D44" s="21"/>
      <c r="E44" s="20"/>
      <c r="F44" s="20">
        <v>8910</v>
      </c>
      <c r="G44" s="20">
        <v>8910</v>
      </c>
      <c r="H44" s="20" t="str">
        <f t="shared" si="0"/>
        <v>0</v>
      </c>
      <c r="I44" s="20"/>
      <c r="J44" s="22" t="s">
        <v>511</v>
      </c>
      <c r="K44" s="20" t="s">
        <v>534</v>
      </c>
      <c r="L44" s="21" t="s">
        <v>11</v>
      </c>
      <c r="M44" s="20" t="s">
        <v>13</v>
      </c>
      <c r="N44" s="29"/>
      <c r="O44" s="29"/>
      <c r="P44" s="18"/>
      <c r="R44" s="18"/>
    </row>
    <row r="45" spans="1:18" ht="48" x14ac:dyDescent="0.25">
      <c r="A45" s="37">
        <v>35</v>
      </c>
      <c r="B45" s="21" t="s">
        <v>525</v>
      </c>
      <c r="C45" s="21" t="s">
        <v>542</v>
      </c>
      <c r="D45" s="21"/>
      <c r="E45" s="20"/>
      <c r="F45" s="20">
        <v>11623</v>
      </c>
      <c r="G45" s="20">
        <v>11623</v>
      </c>
      <c r="H45" s="20" t="str">
        <f t="shared" si="0"/>
        <v>0</v>
      </c>
      <c r="I45" s="20"/>
      <c r="J45" s="22" t="s">
        <v>511</v>
      </c>
      <c r="K45" s="20" t="s">
        <v>534</v>
      </c>
      <c r="L45" s="21" t="s">
        <v>11</v>
      </c>
      <c r="M45" s="20" t="s">
        <v>13</v>
      </c>
      <c r="N45" s="29"/>
      <c r="O45" s="29"/>
      <c r="P45" s="18"/>
      <c r="R45" s="18"/>
    </row>
    <row r="46" spans="1:18" ht="47.25" customHeight="1" x14ac:dyDescent="0.25">
      <c r="A46" s="37">
        <v>36</v>
      </c>
      <c r="B46" s="21" t="s">
        <v>526</v>
      </c>
      <c r="C46" s="21" t="s">
        <v>542</v>
      </c>
      <c r="D46" s="21"/>
      <c r="E46" s="20"/>
      <c r="F46" s="20">
        <v>61420.5</v>
      </c>
      <c r="G46" s="20">
        <v>0</v>
      </c>
      <c r="H46" s="20" t="str">
        <f t="shared" si="0"/>
        <v>61420,5</v>
      </c>
      <c r="I46" s="20"/>
      <c r="J46" s="22" t="s">
        <v>511</v>
      </c>
      <c r="K46" s="20" t="s">
        <v>534</v>
      </c>
      <c r="L46" s="21" t="s">
        <v>11</v>
      </c>
      <c r="M46" s="20" t="s">
        <v>13</v>
      </c>
      <c r="N46" s="29"/>
      <c r="O46" s="29"/>
      <c r="P46" s="18"/>
      <c r="R46" s="18"/>
    </row>
    <row r="47" spans="1:18" ht="48" x14ac:dyDescent="0.25">
      <c r="A47" s="37">
        <v>37</v>
      </c>
      <c r="B47" s="21" t="s">
        <v>518</v>
      </c>
      <c r="C47" s="21" t="s">
        <v>542</v>
      </c>
      <c r="D47" s="21"/>
      <c r="E47" s="20"/>
      <c r="F47" s="20">
        <v>847</v>
      </c>
      <c r="G47" s="20">
        <v>847</v>
      </c>
      <c r="H47" s="20" t="str">
        <f t="shared" si="0"/>
        <v>0</v>
      </c>
      <c r="I47" s="20"/>
      <c r="J47" s="22" t="s">
        <v>511</v>
      </c>
      <c r="K47" s="20" t="s">
        <v>534</v>
      </c>
      <c r="L47" s="21" t="s">
        <v>11</v>
      </c>
      <c r="M47" s="20" t="s">
        <v>13</v>
      </c>
      <c r="N47" s="29"/>
      <c r="O47" s="29"/>
      <c r="P47" s="18"/>
      <c r="R47" s="18"/>
    </row>
    <row r="48" spans="1:18" ht="60" x14ac:dyDescent="0.25">
      <c r="A48" s="37">
        <v>38</v>
      </c>
      <c r="B48" s="21" t="s">
        <v>527</v>
      </c>
      <c r="C48" s="21" t="s">
        <v>542</v>
      </c>
      <c r="D48" s="21"/>
      <c r="E48" s="20"/>
      <c r="F48" s="20">
        <v>60786</v>
      </c>
      <c r="G48" s="20">
        <v>0</v>
      </c>
      <c r="H48" s="20" t="str">
        <f t="shared" si="0"/>
        <v>60786</v>
      </c>
      <c r="I48" s="20"/>
      <c r="J48" s="22" t="s">
        <v>511</v>
      </c>
      <c r="K48" s="20" t="s">
        <v>534</v>
      </c>
      <c r="L48" s="21" t="s">
        <v>11</v>
      </c>
      <c r="M48" s="20" t="s">
        <v>13</v>
      </c>
      <c r="N48" s="29"/>
      <c r="O48" s="29"/>
      <c r="P48" s="18"/>
      <c r="R48" s="18"/>
    </row>
    <row r="49" spans="1:19" ht="47.25" customHeight="1" x14ac:dyDescent="0.25">
      <c r="A49" s="37">
        <v>39</v>
      </c>
      <c r="B49" s="21" t="s">
        <v>528</v>
      </c>
      <c r="C49" s="21" t="s">
        <v>542</v>
      </c>
      <c r="D49" s="21"/>
      <c r="E49" s="20"/>
      <c r="F49" s="20">
        <v>31350</v>
      </c>
      <c r="G49" s="20">
        <v>31350</v>
      </c>
      <c r="H49" s="20" t="str">
        <f t="shared" si="0"/>
        <v>0</v>
      </c>
      <c r="I49" s="20"/>
      <c r="J49" s="22" t="s">
        <v>511</v>
      </c>
      <c r="K49" s="20" t="s">
        <v>534</v>
      </c>
      <c r="L49" s="21" t="s">
        <v>11</v>
      </c>
      <c r="M49" s="20" t="s">
        <v>13</v>
      </c>
      <c r="N49" s="29"/>
      <c r="O49" s="29"/>
      <c r="P49" s="18"/>
      <c r="R49" s="18"/>
    </row>
    <row r="50" spans="1:19" ht="144" x14ac:dyDescent="0.25">
      <c r="A50" s="37">
        <v>40</v>
      </c>
      <c r="B50" s="21" t="s">
        <v>490</v>
      </c>
      <c r="C50" s="21" t="s">
        <v>491</v>
      </c>
      <c r="D50" s="21" t="s">
        <v>492</v>
      </c>
      <c r="E50" s="20" t="s">
        <v>494</v>
      </c>
      <c r="F50" s="20">
        <v>23514624</v>
      </c>
      <c r="G50" s="20">
        <v>0</v>
      </c>
      <c r="H50" s="20" t="str">
        <f t="shared" si="0"/>
        <v>23514624</v>
      </c>
      <c r="I50" s="20">
        <v>23514624</v>
      </c>
      <c r="J50" s="22">
        <v>42537</v>
      </c>
      <c r="K50" s="20" t="s">
        <v>493</v>
      </c>
      <c r="L50" s="21" t="s">
        <v>529</v>
      </c>
      <c r="M50" s="20" t="s">
        <v>554</v>
      </c>
      <c r="N50" s="29"/>
      <c r="O50" s="29"/>
      <c r="P50" s="18"/>
      <c r="R50" s="18"/>
    </row>
    <row r="51" spans="1:19" ht="151.5" customHeight="1" x14ac:dyDescent="0.25">
      <c r="A51" s="37">
        <v>41</v>
      </c>
      <c r="B51" s="21" t="s">
        <v>490</v>
      </c>
      <c r="C51" s="21" t="s">
        <v>491</v>
      </c>
      <c r="D51" s="21" t="s">
        <v>492</v>
      </c>
      <c r="E51" s="20" t="s">
        <v>530</v>
      </c>
      <c r="F51" s="20">
        <v>2318956</v>
      </c>
      <c r="G51" s="20">
        <v>0</v>
      </c>
      <c r="H51" s="20" t="str">
        <f>IMSUB(F51,G51)</f>
        <v>2318956</v>
      </c>
      <c r="I51" s="20">
        <v>2318956</v>
      </c>
      <c r="J51" s="22" t="s">
        <v>531</v>
      </c>
      <c r="K51" s="20" t="s">
        <v>532</v>
      </c>
      <c r="L51" s="21" t="s">
        <v>529</v>
      </c>
      <c r="M51" s="20" t="s">
        <v>13</v>
      </c>
      <c r="N51" s="29"/>
      <c r="O51" s="29"/>
      <c r="P51" s="18"/>
      <c r="R51" s="18"/>
    </row>
    <row r="52" spans="1:19" ht="96" x14ac:dyDescent="0.25">
      <c r="A52" s="37">
        <v>42</v>
      </c>
      <c r="B52" s="21" t="s">
        <v>72</v>
      </c>
      <c r="C52" s="21" t="s">
        <v>76</v>
      </c>
      <c r="D52" s="68" t="s">
        <v>447</v>
      </c>
      <c r="E52" s="20" t="s">
        <v>448</v>
      </c>
      <c r="F52" s="20">
        <v>93886.65</v>
      </c>
      <c r="G52" s="20">
        <v>93886.65</v>
      </c>
      <c r="H52" s="20" t="str">
        <f t="shared" si="0"/>
        <v>0</v>
      </c>
      <c r="I52" s="20">
        <v>651.99699999999996</v>
      </c>
      <c r="J52" s="22">
        <v>41353</v>
      </c>
      <c r="K52" s="20" t="s">
        <v>365</v>
      </c>
      <c r="L52" s="21" t="s">
        <v>364</v>
      </c>
      <c r="M52" s="20" t="s">
        <v>13</v>
      </c>
      <c r="N52" s="58"/>
      <c r="O52" s="17"/>
      <c r="P52" s="18">
        <v>93886.65</v>
      </c>
      <c r="R52" s="18">
        <v>0</v>
      </c>
    </row>
    <row r="53" spans="1:19" ht="96" x14ac:dyDescent="0.25">
      <c r="A53" s="37">
        <v>43</v>
      </c>
      <c r="B53" s="21" t="s">
        <v>78</v>
      </c>
      <c r="C53" s="21" t="s">
        <v>76</v>
      </c>
      <c r="D53" s="21"/>
      <c r="E53" s="20">
        <v>58</v>
      </c>
      <c r="F53" s="20">
        <v>9848.85</v>
      </c>
      <c r="G53" s="20">
        <v>9848.85</v>
      </c>
      <c r="H53" s="20" t="str">
        <f t="shared" si="0"/>
        <v>0</v>
      </c>
      <c r="I53" s="20"/>
      <c r="J53" s="22">
        <v>41353</v>
      </c>
      <c r="K53" s="20" t="s">
        <v>366</v>
      </c>
      <c r="L53" s="21" t="s">
        <v>364</v>
      </c>
      <c r="M53" s="20" t="s">
        <v>13</v>
      </c>
      <c r="N53" s="30"/>
      <c r="O53" s="29"/>
      <c r="P53" s="18">
        <v>9848.85</v>
      </c>
      <c r="R53" s="18">
        <v>0</v>
      </c>
    </row>
    <row r="54" spans="1:19" ht="96" x14ac:dyDescent="0.25">
      <c r="A54" s="37">
        <v>44</v>
      </c>
      <c r="B54" s="21" t="s">
        <v>88</v>
      </c>
      <c r="C54" s="21" t="s">
        <v>368</v>
      </c>
      <c r="D54" s="21" t="s">
        <v>438</v>
      </c>
      <c r="E54" s="20" t="s">
        <v>439</v>
      </c>
      <c r="F54" s="20">
        <v>102572.25</v>
      </c>
      <c r="G54" s="20">
        <v>102572.25</v>
      </c>
      <c r="H54" s="20" t="str">
        <f t="shared" si="0"/>
        <v>0</v>
      </c>
      <c r="I54" s="20"/>
      <c r="J54" s="22">
        <v>41353</v>
      </c>
      <c r="K54" s="20" t="s">
        <v>367</v>
      </c>
      <c r="L54" s="21" t="s">
        <v>364</v>
      </c>
      <c r="M54" s="20" t="s">
        <v>13</v>
      </c>
      <c r="N54" s="29"/>
      <c r="O54" s="29"/>
      <c r="P54" s="18">
        <v>102572.25</v>
      </c>
      <c r="R54" s="18">
        <v>0</v>
      </c>
      <c r="S54" s="29"/>
    </row>
    <row r="55" spans="1:19" ht="96" x14ac:dyDescent="0.25">
      <c r="A55" s="37">
        <v>45</v>
      </c>
      <c r="B55" s="21" t="s">
        <v>89</v>
      </c>
      <c r="C55" s="21" t="s">
        <v>440</v>
      </c>
      <c r="D55" s="21" t="s">
        <v>441</v>
      </c>
      <c r="E55" s="20" t="s">
        <v>442</v>
      </c>
      <c r="F55" s="20">
        <v>51455.25</v>
      </c>
      <c r="G55" s="20">
        <v>51455.25</v>
      </c>
      <c r="H55" s="20" t="str">
        <f t="shared" si="0"/>
        <v>0</v>
      </c>
      <c r="I55" s="20"/>
      <c r="J55" s="22">
        <v>41353</v>
      </c>
      <c r="K55" s="20" t="s">
        <v>370</v>
      </c>
      <c r="L55" s="21" t="s">
        <v>364</v>
      </c>
      <c r="M55" s="20" t="s">
        <v>13</v>
      </c>
      <c r="N55" s="29"/>
      <c r="O55" s="29"/>
      <c r="P55" s="18">
        <v>51455.25</v>
      </c>
      <c r="R55" s="18">
        <v>0</v>
      </c>
    </row>
    <row r="56" spans="1:19" ht="96" x14ac:dyDescent="0.25">
      <c r="A56" s="37">
        <v>46</v>
      </c>
      <c r="B56" s="21" t="s">
        <v>443</v>
      </c>
      <c r="C56" s="21" t="s">
        <v>444</v>
      </c>
      <c r="D56" s="21" t="s">
        <v>445</v>
      </c>
      <c r="E56" s="20" t="s">
        <v>446</v>
      </c>
      <c r="F56" s="20">
        <v>5144.7</v>
      </c>
      <c r="G56" s="20">
        <v>5144.7</v>
      </c>
      <c r="H56" s="20" t="str">
        <f t="shared" si="0"/>
        <v>0</v>
      </c>
      <c r="I56" s="20"/>
      <c r="J56" s="22">
        <v>41353</v>
      </c>
      <c r="K56" s="20" t="s">
        <v>369</v>
      </c>
      <c r="L56" s="21" t="s">
        <v>364</v>
      </c>
      <c r="M56" s="20" t="s">
        <v>13</v>
      </c>
      <c r="N56" s="29"/>
      <c r="O56" s="29"/>
      <c r="P56" s="18">
        <v>5144.7</v>
      </c>
      <c r="R56" s="18">
        <v>0</v>
      </c>
    </row>
    <row r="57" spans="1:19" ht="84" x14ac:dyDescent="0.25">
      <c r="A57" s="37">
        <v>47</v>
      </c>
      <c r="B57" s="21" t="s">
        <v>95</v>
      </c>
      <c r="C57" s="21" t="s">
        <v>96</v>
      </c>
      <c r="D57" s="21"/>
      <c r="E57" s="20"/>
      <c r="F57" s="20">
        <v>416753.36</v>
      </c>
      <c r="G57" s="20">
        <v>213585.81</v>
      </c>
      <c r="H57" s="20" t="str">
        <f t="shared" si="0"/>
        <v>203167,55</v>
      </c>
      <c r="I57" s="20"/>
      <c r="J57" s="22">
        <v>38961</v>
      </c>
      <c r="K57" s="20" t="s">
        <v>97</v>
      </c>
      <c r="L57" s="21" t="s">
        <v>18</v>
      </c>
      <c r="M57" s="20" t="s">
        <v>13</v>
      </c>
      <c r="N57" s="29"/>
      <c r="O57" s="29"/>
      <c r="P57" s="18">
        <v>416753.36</v>
      </c>
      <c r="R57" s="18">
        <v>244842.83</v>
      </c>
    </row>
    <row r="58" spans="1:19" ht="84" x14ac:dyDescent="0.25">
      <c r="A58" s="37">
        <v>48</v>
      </c>
      <c r="B58" s="21" t="s">
        <v>106</v>
      </c>
      <c r="C58" s="21" t="s">
        <v>349</v>
      </c>
      <c r="D58" s="21"/>
      <c r="E58" s="20" t="s">
        <v>350</v>
      </c>
      <c r="F58" s="20">
        <v>365240.7</v>
      </c>
      <c r="G58" s="20">
        <v>365240.7</v>
      </c>
      <c r="H58" s="20" t="str">
        <f t="shared" si="0"/>
        <v>0</v>
      </c>
      <c r="I58" s="20"/>
      <c r="J58" s="22">
        <v>39563</v>
      </c>
      <c r="K58" s="20" t="s">
        <v>98</v>
      </c>
      <c r="L58" s="21" t="s">
        <v>18</v>
      </c>
      <c r="M58" s="20" t="s">
        <v>13</v>
      </c>
      <c r="N58" s="29"/>
      <c r="O58" s="29"/>
      <c r="P58" s="18">
        <v>365240.7</v>
      </c>
      <c r="R58" s="18">
        <v>0</v>
      </c>
    </row>
    <row r="59" spans="1:19" ht="159.75" customHeight="1" x14ac:dyDescent="0.25">
      <c r="A59" s="37">
        <v>49</v>
      </c>
      <c r="B59" s="21" t="s">
        <v>107</v>
      </c>
      <c r="C59" s="21" t="s">
        <v>99</v>
      </c>
      <c r="D59" s="21" t="s">
        <v>371</v>
      </c>
      <c r="E59" s="20" t="s">
        <v>372</v>
      </c>
      <c r="F59" s="20">
        <v>4792603.2</v>
      </c>
      <c r="G59" s="20">
        <v>3235242.1</v>
      </c>
      <c r="H59" s="20" t="str">
        <f t="shared" si="0"/>
        <v>1557361,1</v>
      </c>
      <c r="I59" s="20"/>
      <c r="J59" s="22">
        <v>39563</v>
      </c>
      <c r="K59" s="20" t="s">
        <v>376</v>
      </c>
      <c r="L59" s="21" t="s">
        <v>18</v>
      </c>
      <c r="M59" s="38" t="s">
        <v>544</v>
      </c>
      <c r="N59" s="17"/>
      <c r="O59" s="17"/>
      <c r="P59" s="18">
        <v>4792603.2</v>
      </c>
      <c r="R59" s="18">
        <v>1676775.5</v>
      </c>
    </row>
    <row r="60" spans="1:19" ht="108" x14ac:dyDescent="0.25">
      <c r="A60" s="37">
        <v>50</v>
      </c>
      <c r="B60" s="21" t="s">
        <v>495</v>
      </c>
      <c r="C60" s="21" t="s">
        <v>374</v>
      </c>
      <c r="D60" s="21" t="s">
        <v>375</v>
      </c>
      <c r="E60" s="20" t="s">
        <v>373</v>
      </c>
      <c r="F60" s="20">
        <v>7572825.1500000004</v>
      </c>
      <c r="G60" s="20">
        <v>3889451.1</v>
      </c>
      <c r="H60" s="20" t="str">
        <f t="shared" si="0"/>
        <v>3683374,05</v>
      </c>
      <c r="I60" s="20"/>
      <c r="J60" s="22">
        <v>39563</v>
      </c>
      <c r="K60" s="20" t="s">
        <v>377</v>
      </c>
      <c r="L60" s="21" t="s">
        <v>18</v>
      </c>
      <c r="M60" s="20" t="s">
        <v>13</v>
      </c>
      <c r="N60" s="29"/>
      <c r="O60" s="29"/>
      <c r="P60" s="18">
        <v>7572825.1500000004</v>
      </c>
      <c r="R60" s="18">
        <v>3867159.81</v>
      </c>
    </row>
    <row r="61" spans="1:19" ht="162" customHeight="1" x14ac:dyDescent="0.25">
      <c r="A61" s="37">
        <v>51</v>
      </c>
      <c r="B61" s="21" t="s">
        <v>488</v>
      </c>
      <c r="C61" s="21" t="s">
        <v>96</v>
      </c>
      <c r="D61" s="21" t="s">
        <v>378</v>
      </c>
      <c r="E61" s="20" t="s">
        <v>449</v>
      </c>
      <c r="F61" s="20">
        <v>4915500</v>
      </c>
      <c r="G61" s="20">
        <v>1099296.1000000001</v>
      </c>
      <c r="H61" s="20" t="str">
        <f t="shared" si="0"/>
        <v>3816203,9</v>
      </c>
      <c r="I61" s="20">
        <v>32961.428</v>
      </c>
      <c r="J61" s="22">
        <v>39596</v>
      </c>
      <c r="K61" s="20" t="s">
        <v>109</v>
      </c>
      <c r="L61" s="21" t="s">
        <v>18</v>
      </c>
      <c r="M61" s="38" t="s">
        <v>545</v>
      </c>
      <c r="N61" s="29"/>
      <c r="O61" s="29"/>
      <c r="P61" s="18">
        <v>4915500</v>
      </c>
      <c r="R61" s="18">
        <v>3952294.46</v>
      </c>
    </row>
    <row r="62" spans="1:19" s="138" customFormat="1" ht="84" x14ac:dyDescent="0.25">
      <c r="A62" s="133">
        <v>52</v>
      </c>
      <c r="B62" s="134" t="s">
        <v>110</v>
      </c>
      <c r="C62" s="134" t="s">
        <v>111</v>
      </c>
      <c r="D62" s="134"/>
      <c r="E62" s="42"/>
      <c r="F62" s="42">
        <v>249112.24</v>
      </c>
      <c r="G62" s="42">
        <v>249112.24</v>
      </c>
      <c r="H62" s="42" t="str">
        <f t="shared" si="0"/>
        <v>0</v>
      </c>
      <c r="I62" s="42"/>
      <c r="J62" s="135">
        <v>39615</v>
      </c>
      <c r="K62" s="42"/>
      <c r="L62" s="21" t="s">
        <v>112</v>
      </c>
      <c r="M62" s="42" t="s">
        <v>13</v>
      </c>
      <c r="N62" s="136"/>
      <c r="O62" s="136"/>
      <c r="P62" s="132">
        <v>249112.24</v>
      </c>
      <c r="Q62" s="137"/>
      <c r="R62" s="132">
        <v>0</v>
      </c>
    </row>
    <row r="63" spans="1:19" s="84" customFormat="1" ht="108" x14ac:dyDescent="0.25">
      <c r="A63" s="62">
        <v>53</v>
      </c>
      <c r="B63" s="63" t="s">
        <v>113</v>
      </c>
      <c r="C63" s="63" t="s">
        <v>114</v>
      </c>
      <c r="D63" s="63"/>
      <c r="E63" s="64" t="s">
        <v>287</v>
      </c>
      <c r="F63" s="64">
        <v>13443559.800000001</v>
      </c>
      <c r="G63" s="64">
        <v>13303806.4</v>
      </c>
      <c r="H63" s="20" t="str">
        <f>IMSUB(F63,G63)</f>
        <v>139753,4</v>
      </c>
      <c r="I63" s="64"/>
      <c r="J63" s="65">
        <v>39563</v>
      </c>
      <c r="K63" s="64" t="s">
        <v>115</v>
      </c>
      <c r="L63" s="134" t="s">
        <v>29</v>
      </c>
      <c r="M63" s="86" t="s">
        <v>546</v>
      </c>
      <c r="N63" s="66"/>
      <c r="O63" s="66"/>
      <c r="P63" s="67">
        <v>13443559.800000001</v>
      </c>
      <c r="Q63" s="66"/>
      <c r="R63" s="67">
        <v>498624.6</v>
      </c>
      <c r="S63" s="87" t="s">
        <v>420</v>
      </c>
    </row>
    <row r="64" spans="1:19" ht="108" x14ac:dyDescent="0.25">
      <c r="A64" s="62">
        <v>54</v>
      </c>
      <c r="B64" s="63" t="s">
        <v>116</v>
      </c>
      <c r="C64" s="63" t="s">
        <v>114</v>
      </c>
      <c r="D64" s="63"/>
      <c r="E64" s="64" t="s">
        <v>330</v>
      </c>
      <c r="F64" s="64">
        <v>214699.65</v>
      </c>
      <c r="G64" s="64">
        <v>200386.03</v>
      </c>
      <c r="H64" s="20" t="str">
        <f t="shared" si="0"/>
        <v>14313,62</v>
      </c>
      <c r="I64" s="64"/>
      <c r="J64" s="65">
        <v>39563</v>
      </c>
      <c r="K64" s="64" t="s">
        <v>117</v>
      </c>
      <c r="L64" s="63" t="s">
        <v>29</v>
      </c>
      <c r="M64" s="64" t="s">
        <v>13</v>
      </c>
      <c r="N64" s="66"/>
      <c r="O64" s="66"/>
      <c r="P64" s="67">
        <v>214699.65</v>
      </c>
      <c r="R64" s="18">
        <v>160782.79</v>
      </c>
    </row>
    <row r="65" spans="1:18" ht="108" x14ac:dyDescent="0.25">
      <c r="A65" s="37">
        <v>55</v>
      </c>
      <c r="B65" s="21" t="s">
        <v>116</v>
      </c>
      <c r="C65" s="21" t="s">
        <v>114</v>
      </c>
      <c r="D65" s="21"/>
      <c r="E65" s="20" t="s">
        <v>331</v>
      </c>
      <c r="F65" s="20">
        <v>536748.30000000005</v>
      </c>
      <c r="G65" s="20">
        <v>528773.05000000005</v>
      </c>
      <c r="H65" s="128" t="str">
        <f t="shared" si="0"/>
        <v>7975,25</v>
      </c>
      <c r="I65" s="20"/>
      <c r="J65" s="22">
        <v>39563</v>
      </c>
      <c r="K65" s="20" t="s">
        <v>332</v>
      </c>
      <c r="L65" s="63" t="s">
        <v>29</v>
      </c>
      <c r="M65" s="20" t="s">
        <v>13</v>
      </c>
      <c r="N65" s="17"/>
      <c r="O65" s="17"/>
      <c r="P65" s="18">
        <v>536748.30000000005</v>
      </c>
      <c r="R65" s="18">
        <v>42346.879999999997</v>
      </c>
    </row>
    <row r="66" spans="1:18" ht="108" x14ac:dyDescent="0.25">
      <c r="A66" s="37">
        <v>56</v>
      </c>
      <c r="B66" s="21" t="s">
        <v>155</v>
      </c>
      <c r="C66" s="21" t="s">
        <v>114</v>
      </c>
      <c r="D66" s="21"/>
      <c r="E66" s="20" t="s">
        <v>356</v>
      </c>
      <c r="F66" s="20">
        <v>1667699.55</v>
      </c>
      <c r="G66" s="20">
        <v>1556519.33</v>
      </c>
      <c r="H66" s="20" t="str">
        <f t="shared" si="0"/>
        <v>111180,22</v>
      </c>
      <c r="I66" s="20"/>
      <c r="J66" s="22">
        <v>39563</v>
      </c>
      <c r="K66" s="20" t="s">
        <v>332</v>
      </c>
      <c r="L66" s="21" t="s">
        <v>29</v>
      </c>
      <c r="M66" s="20" t="s">
        <v>13</v>
      </c>
      <c r="N66" s="17"/>
      <c r="O66" s="17"/>
      <c r="P66" s="18">
        <v>1667699.55</v>
      </c>
      <c r="R66" s="18">
        <v>809192.86</v>
      </c>
    </row>
    <row r="67" spans="1:18" ht="108" x14ac:dyDescent="0.25">
      <c r="A67" s="37">
        <v>57</v>
      </c>
      <c r="B67" s="21" t="s">
        <v>120</v>
      </c>
      <c r="C67" s="21" t="s">
        <v>118</v>
      </c>
      <c r="D67" s="21"/>
      <c r="E67" s="20" t="s">
        <v>288</v>
      </c>
      <c r="F67" s="20">
        <v>3275855.55</v>
      </c>
      <c r="G67" s="20">
        <v>2124262.91</v>
      </c>
      <c r="H67" s="20" t="str">
        <f t="shared" si="0"/>
        <v>1151592,64</v>
      </c>
      <c r="I67" s="20"/>
      <c r="J67" s="22">
        <v>39563</v>
      </c>
      <c r="K67" s="20" t="s">
        <v>119</v>
      </c>
      <c r="L67" s="21" t="s">
        <v>29</v>
      </c>
      <c r="M67" s="20" t="s">
        <v>13</v>
      </c>
      <c r="N67" s="17"/>
      <c r="O67" s="17"/>
      <c r="P67" s="18">
        <v>3275855.55</v>
      </c>
      <c r="R67" s="18">
        <v>1517109.74</v>
      </c>
    </row>
    <row r="68" spans="1:18" ht="108" x14ac:dyDescent="0.25">
      <c r="A68" s="37">
        <v>58</v>
      </c>
      <c r="B68" s="21" t="s">
        <v>116</v>
      </c>
      <c r="C68" s="21" t="s">
        <v>118</v>
      </c>
      <c r="D68" s="21"/>
      <c r="E68" s="20" t="s">
        <v>333</v>
      </c>
      <c r="F68" s="20">
        <v>429400.95</v>
      </c>
      <c r="G68" s="20">
        <v>248916.75</v>
      </c>
      <c r="H68" s="20" t="str">
        <f t="shared" si="0"/>
        <v>180484,2</v>
      </c>
      <c r="I68" s="20"/>
      <c r="J68" s="22">
        <v>39563</v>
      </c>
      <c r="K68" s="20" t="s">
        <v>121</v>
      </c>
      <c r="L68" s="21" t="s">
        <v>29</v>
      </c>
      <c r="M68" s="20" t="s">
        <v>13</v>
      </c>
      <c r="N68" s="17"/>
      <c r="O68" s="17"/>
      <c r="P68" s="18">
        <v>429400.95</v>
      </c>
      <c r="R68" s="18">
        <v>225532.58</v>
      </c>
    </row>
    <row r="69" spans="1:18" ht="108" x14ac:dyDescent="0.25">
      <c r="A69" s="37">
        <v>59</v>
      </c>
      <c r="B69" s="21" t="s">
        <v>122</v>
      </c>
      <c r="C69" s="21" t="s">
        <v>123</v>
      </c>
      <c r="D69" s="21"/>
      <c r="E69" s="20" t="s">
        <v>289</v>
      </c>
      <c r="F69" s="20">
        <v>8793477</v>
      </c>
      <c r="G69" s="20">
        <v>3398571.72</v>
      </c>
      <c r="H69" s="20" t="str">
        <f t="shared" si="0"/>
        <v>5394905,28</v>
      </c>
      <c r="I69" s="20"/>
      <c r="J69" s="22">
        <v>39563</v>
      </c>
      <c r="K69" s="20" t="s">
        <v>124</v>
      </c>
      <c r="L69" s="21" t="s">
        <v>29</v>
      </c>
      <c r="M69" s="20" t="s">
        <v>13</v>
      </c>
      <c r="N69" s="17"/>
      <c r="O69" s="17"/>
      <c r="P69" s="18">
        <v>8793477</v>
      </c>
      <c r="R69" s="18">
        <v>5846644.3600000003</v>
      </c>
    </row>
    <row r="70" spans="1:18" ht="108" x14ac:dyDescent="0.25">
      <c r="A70" s="37">
        <v>60</v>
      </c>
      <c r="B70" s="21" t="s">
        <v>116</v>
      </c>
      <c r="C70" s="21" t="s">
        <v>123</v>
      </c>
      <c r="D70" s="21"/>
      <c r="E70" s="20" t="s">
        <v>334</v>
      </c>
      <c r="F70" s="20">
        <v>787234.8</v>
      </c>
      <c r="G70" s="20">
        <v>460045.56</v>
      </c>
      <c r="H70" s="20" t="str">
        <f t="shared" si="0"/>
        <v>327189,24</v>
      </c>
      <c r="I70" s="20"/>
      <c r="J70" s="22">
        <v>39563</v>
      </c>
      <c r="K70" s="20" t="s">
        <v>125</v>
      </c>
      <c r="L70" s="21" t="s">
        <v>29</v>
      </c>
      <c r="M70" s="20" t="s">
        <v>13</v>
      </c>
      <c r="N70" s="17"/>
      <c r="O70" s="17"/>
      <c r="P70" s="18">
        <v>787234.8</v>
      </c>
      <c r="R70" s="18">
        <v>478616.1</v>
      </c>
    </row>
    <row r="71" spans="1:18" ht="108" x14ac:dyDescent="0.25">
      <c r="A71" s="37">
        <v>61</v>
      </c>
      <c r="B71" s="21" t="s">
        <v>126</v>
      </c>
      <c r="C71" s="21" t="s">
        <v>123</v>
      </c>
      <c r="D71" s="21"/>
      <c r="E71" s="20" t="s">
        <v>307</v>
      </c>
      <c r="F71" s="20">
        <v>436456.35</v>
      </c>
      <c r="G71" s="20">
        <v>327956.28999999998</v>
      </c>
      <c r="H71" s="20" t="str">
        <f t="shared" si="0"/>
        <v>108500,06</v>
      </c>
      <c r="I71" s="20"/>
      <c r="J71" s="22">
        <v>39563</v>
      </c>
      <c r="K71" s="20" t="s">
        <v>127</v>
      </c>
      <c r="L71" s="21" t="s">
        <v>29</v>
      </c>
      <c r="M71" s="20" t="s">
        <v>13</v>
      </c>
      <c r="N71" s="17"/>
      <c r="O71" s="17"/>
      <c r="P71" s="18">
        <v>436456.35</v>
      </c>
      <c r="R71" s="18">
        <v>283993</v>
      </c>
    </row>
    <row r="72" spans="1:18" ht="108" x14ac:dyDescent="0.25">
      <c r="A72" s="37">
        <v>62</v>
      </c>
      <c r="B72" s="21" t="s">
        <v>120</v>
      </c>
      <c r="C72" s="21" t="s">
        <v>128</v>
      </c>
      <c r="D72" s="21"/>
      <c r="E72" s="20" t="s">
        <v>290</v>
      </c>
      <c r="F72" s="20">
        <v>3275855.55</v>
      </c>
      <c r="G72" s="20">
        <v>1831800.89</v>
      </c>
      <c r="H72" s="20" t="str">
        <f t="shared" si="0"/>
        <v>1444054,66</v>
      </c>
      <c r="I72" s="20"/>
      <c r="J72" s="22">
        <v>39563</v>
      </c>
      <c r="K72" s="20" t="s">
        <v>129</v>
      </c>
      <c r="L72" s="21" t="s">
        <v>29</v>
      </c>
      <c r="M72" s="20" t="s">
        <v>13</v>
      </c>
      <c r="N72" s="17"/>
      <c r="O72" s="17"/>
      <c r="P72" s="18">
        <v>3275855.55</v>
      </c>
      <c r="R72" s="18">
        <v>1718766.94</v>
      </c>
    </row>
    <row r="73" spans="1:18" ht="108" x14ac:dyDescent="0.25">
      <c r="A73" s="37">
        <v>63</v>
      </c>
      <c r="B73" s="21" t="s">
        <v>116</v>
      </c>
      <c r="C73" s="21" t="s">
        <v>128</v>
      </c>
      <c r="D73" s="21"/>
      <c r="E73" s="20" t="s">
        <v>335</v>
      </c>
      <c r="F73" s="20">
        <v>429400.95</v>
      </c>
      <c r="G73" s="20">
        <v>336024.53</v>
      </c>
      <c r="H73" s="20" t="str">
        <f t="shared" si="0"/>
        <v>93376,42</v>
      </c>
      <c r="I73" s="20"/>
      <c r="J73" s="22">
        <v>39563</v>
      </c>
      <c r="K73" s="20" t="s">
        <v>130</v>
      </c>
      <c r="L73" s="21" t="s">
        <v>29</v>
      </c>
      <c r="M73" s="20" t="s">
        <v>13</v>
      </c>
      <c r="N73" s="17"/>
      <c r="O73" s="17"/>
      <c r="P73" s="18">
        <v>429400.95</v>
      </c>
      <c r="R73" s="18">
        <v>236278.7</v>
      </c>
    </row>
    <row r="74" spans="1:18" ht="108" x14ac:dyDescent="0.25">
      <c r="A74" s="37">
        <v>64</v>
      </c>
      <c r="B74" s="21" t="s">
        <v>131</v>
      </c>
      <c r="C74" s="21" t="s">
        <v>132</v>
      </c>
      <c r="D74" s="21"/>
      <c r="E74" s="20" t="s">
        <v>291</v>
      </c>
      <c r="F74" s="20">
        <v>8793477</v>
      </c>
      <c r="G74" s="20">
        <v>3500165.38</v>
      </c>
      <c r="H74" s="20" t="str">
        <f t="shared" si="0"/>
        <v>5293311,62</v>
      </c>
      <c r="I74" s="20"/>
      <c r="J74" s="22">
        <v>39563</v>
      </c>
      <c r="K74" s="20" t="s">
        <v>133</v>
      </c>
      <c r="L74" s="21" t="s">
        <v>29</v>
      </c>
      <c r="M74" s="20" t="s">
        <v>13</v>
      </c>
      <c r="N74" s="17"/>
      <c r="O74" s="17"/>
      <c r="P74" s="18">
        <v>8793477</v>
      </c>
      <c r="R74" s="18">
        <v>5862297.0599999996</v>
      </c>
    </row>
    <row r="75" spans="1:18" ht="108" x14ac:dyDescent="0.25">
      <c r="A75" s="37">
        <v>65</v>
      </c>
      <c r="B75" s="21" t="s">
        <v>134</v>
      </c>
      <c r="C75" s="21" t="s">
        <v>132</v>
      </c>
      <c r="D75" s="21"/>
      <c r="E75" s="20" t="s">
        <v>308</v>
      </c>
      <c r="F75" s="20">
        <v>487248.3</v>
      </c>
      <c r="G75" s="20">
        <v>365778.5</v>
      </c>
      <c r="H75" s="20" t="str">
        <f t="shared" si="0"/>
        <v>121469,8</v>
      </c>
      <c r="I75" s="20"/>
      <c r="J75" s="22">
        <v>39563</v>
      </c>
      <c r="K75" s="20" t="s">
        <v>135</v>
      </c>
      <c r="L75" s="21" t="s">
        <v>29</v>
      </c>
      <c r="M75" s="20" t="s">
        <v>13</v>
      </c>
      <c r="N75" s="17"/>
      <c r="O75" s="17"/>
      <c r="P75" s="18">
        <v>487248.3</v>
      </c>
      <c r="R75" s="18">
        <v>247456.36</v>
      </c>
    </row>
    <row r="76" spans="1:18" ht="108" x14ac:dyDescent="0.25">
      <c r="A76" s="37">
        <v>67</v>
      </c>
      <c r="B76" s="21" t="s">
        <v>116</v>
      </c>
      <c r="C76" s="21" t="s">
        <v>132</v>
      </c>
      <c r="D76" s="21"/>
      <c r="E76" s="20" t="s">
        <v>336</v>
      </c>
      <c r="F76" s="20">
        <v>787234.8</v>
      </c>
      <c r="G76" s="20">
        <v>532987.39</v>
      </c>
      <c r="H76" s="20" t="str">
        <f t="shared" si="0"/>
        <v>254247,41</v>
      </c>
      <c r="I76" s="20"/>
      <c r="J76" s="22">
        <v>39563</v>
      </c>
      <c r="K76" s="20" t="s">
        <v>136</v>
      </c>
      <c r="L76" s="21" t="s">
        <v>29</v>
      </c>
      <c r="M76" s="20" t="s">
        <v>13</v>
      </c>
      <c r="N76" s="17"/>
      <c r="O76" s="17"/>
      <c r="P76" s="18">
        <v>787234.8</v>
      </c>
      <c r="R76" s="18">
        <v>396233.27</v>
      </c>
    </row>
    <row r="77" spans="1:18" ht="108" x14ac:dyDescent="0.25">
      <c r="A77" s="37">
        <v>68</v>
      </c>
      <c r="B77" s="21" t="s">
        <v>137</v>
      </c>
      <c r="C77" s="21" t="s">
        <v>138</v>
      </c>
      <c r="D77" s="21"/>
      <c r="E77" s="20" t="s">
        <v>292</v>
      </c>
      <c r="F77" s="20">
        <v>6883410.5999999996</v>
      </c>
      <c r="G77" s="20">
        <v>3874670.94</v>
      </c>
      <c r="H77" s="20" t="str">
        <f t="shared" si="0"/>
        <v>3008739,66</v>
      </c>
      <c r="I77" s="20"/>
      <c r="J77" s="22">
        <v>39563</v>
      </c>
      <c r="K77" s="20" t="s">
        <v>139</v>
      </c>
      <c r="L77" s="21" t="s">
        <v>29</v>
      </c>
      <c r="M77" s="20" t="s">
        <v>13</v>
      </c>
      <c r="N77" s="17"/>
      <c r="O77" s="17"/>
      <c r="P77" s="18">
        <v>6883410.5999999996</v>
      </c>
      <c r="R77" s="18">
        <v>3501854.89</v>
      </c>
    </row>
    <row r="78" spans="1:18" ht="108" x14ac:dyDescent="0.25">
      <c r="A78" s="37">
        <v>69</v>
      </c>
      <c r="B78" s="21" t="s">
        <v>116</v>
      </c>
      <c r="C78" s="21" t="s">
        <v>138</v>
      </c>
      <c r="D78" s="21"/>
      <c r="E78" s="20" t="s">
        <v>337</v>
      </c>
      <c r="F78" s="20">
        <v>590426.4</v>
      </c>
      <c r="G78" s="20">
        <v>301775.03999999998</v>
      </c>
      <c r="H78" s="20" t="str">
        <f t="shared" si="0"/>
        <v>288651,36</v>
      </c>
      <c r="I78" s="20"/>
      <c r="J78" s="22">
        <v>39563</v>
      </c>
      <c r="K78" s="20" t="s">
        <v>140</v>
      </c>
      <c r="L78" s="21" t="s">
        <v>29</v>
      </c>
      <c r="M78" s="20" t="s">
        <v>13</v>
      </c>
      <c r="N78" s="17"/>
      <c r="O78" s="17"/>
      <c r="P78" s="18">
        <v>590426.4</v>
      </c>
      <c r="R78" s="18">
        <v>330140.76</v>
      </c>
    </row>
    <row r="79" spans="1:18" ht="108" x14ac:dyDescent="0.25">
      <c r="A79" s="37">
        <v>70</v>
      </c>
      <c r="B79" s="21" t="s">
        <v>141</v>
      </c>
      <c r="C79" s="21" t="s">
        <v>142</v>
      </c>
      <c r="D79" s="21"/>
      <c r="E79" s="20" t="s">
        <v>293</v>
      </c>
      <c r="F79" s="20">
        <v>12410455.199999999</v>
      </c>
      <c r="G79" s="20">
        <v>4787119.7300000004</v>
      </c>
      <c r="H79" s="20" t="str">
        <f t="shared" si="0"/>
        <v>7623335,47</v>
      </c>
      <c r="I79" s="20"/>
      <c r="J79" s="22">
        <v>39563</v>
      </c>
      <c r="K79" s="20" t="s">
        <v>143</v>
      </c>
      <c r="L79" s="21" t="s">
        <v>29</v>
      </c>
      <c r="M79" s="20" t="s">
        <v>13</v>
      </c>
      <c r="N79" s="17"/>
      <c r="O79" s="17"/>
      <c r="P79" s="18">
        <v>12410455.199999999</v>
      </c>
      <c r="R79" s="18">
        <v>8385226.4000000004</v>
      </c>
    </row>
    <row r="80" spans="1:18" ht="108" x14ac:dyDescent="0.25">
      <c r="A80" s="37">
        <v>71</v>
      </c>
      <c r="B80" s="21" t="s">
        <v>116</v>
      </c>
      <c r="C80" s="21" t="s">
        <v>142</v>
      </c>
      <c r="D80" s="21"/>
      <c r="E80" s="20" t="s">
        <v>338</v>
      </c>
      <c r="F80" s="20">
        <v>572535.15</v>
      </c>
      <c r="G80" s="20">
        <v>278959.09000000003</v>
      </c>
      <c r="H80" s="20" t="str">
        <f t="shared" si="0"/>
        <v>293576,06</v>
      </c>
      <c r="I80" s="20"/>
      <c r="J80" s="22">
        <v>39563</v>
      </c>
      <c r="K80" s="20" t="s">
        <v>144</v>
      </c>
      <c r="L80" s="21" t="s">
        <v>29</v>
      </c>
      <c r="M80" s="20" t="s">
        <v>13</v>
      </c>
      <c r="N80" s="17"/>
      <c r="O80" s="17"/>
      <c r="P80" s="18">
        <v>572535.15</v>
      </c>
      <c r="R80" s="18">
        <v>372738.38</v>
      </c>
    </row>
    <row r="81" spans="1:18" ht="108" x14ac:dyDescent="0.25">
      <c r="A81" s="37">
        <v>72</v>
      </c>
      <c r="B81" s="21" t="s">
        <v>141</v>
      </c>
      <c r="C81" s="21" t="s">
        <v>146</v>
      </c>
      <c r="D81" s="21"/>
      <c r="E81" s="20" t="s">
        <v>294</v>
      </c>
      <c r="F81" s="20">
        <v>12410455.199999999</v>
      </c>
      <c r="G81" s="20">
        <v>5446065.1399999997</v>
      </c>
      <c r="H81" s="20" t="str">
        <f t="shared" si="0"/>
        <v>6964390,06</v>
      </c>
      <c r="I81" s="20"/>
      <c r="J81" s="22">
        <v>39563</v>
      </c>
      <c r="K81" s="20" t="s">
        <v>145</v>
      </c>
      <c r="L81" s="21" t="s">
        <v>29</v>
      </c>
      <c r="M81" s="20" t="s">
        <v>13</v>
      </c>
      <c r="N81" s="17"/>
      <c r="O81" s="17"/>
      <c r="P81" s="18">
        <v>12410455.199999999</v>
      </c>
      <c r="R81" s="18">
        <v>7726280.9000000004</v>
      </c>
    </row>
    <row r="82" spans="1:18" ht="108" x14ac:dyDescent="0.25">
      <c r="A82" s="37">
        <v>73</v>
      </c>
      <c r="B82" s="21" t="s">
        <v>134</v>
      </c>
      <c r="C82" s="21" t="s">
        <v>146</v>
      </c>
      <c r="D82" s="21"/>
      <c r="E82" s="20" t="s">
        <v>309</v>
      </c>
      <c r="F82" s="20">
        <v>658958.85</v>
      </c>
      <c r="G82" s="20">
        <v>447491.42</v>
      </c>
      <c r="H82" s="20" t="str">
        <f t="shared" si="0"/>
        <v>211467,43</v>
      </c>
      <c r="I82" s="20"/>
      <c r="J82" s="22">
        <v>39563</v>
      </c>
      <c r="K82" s="20" t="s">
        <v>147</v>
      </c>
      <c r="L82" s="21" t="s">
        <v>29</v>
      </c>
      <c r="M82" s="20" t="s">
        <v>13</v>
      </c>
      <c r="N82" s="17"/>
      <c r="O82" s="17"/>
      <c r="P82" s="18">
        <v>658958.85</v>
      </c>
      <c r="R82" s="18">
        <v>346611.88</v>
      </c>
    </row>
    <row r="83" spans="1:18" ht="108" x14ac:dyDescent="0.25">
      <c r="A83" s="37">
        <v>74</v>
      </c>
      <c r="B83" s="21" t="s">
        <v>116</v>
      </c>
      <c r="C83" s="21" t="s">
        <v>146</v>
      </c>
      <c r="D83" s="21"/>
      <c r="E83" s="20" t="s">
        <v>339</v>
      </c>
      <c r="F83" s="20">
        <v>858801.9</v>
      </c>
      <c r="G83" s="20">
        <v>488313.85</v>
      </c>
      <c r="H83" s="20" t="str">
        <f t="shared" si="0"/>
        <v>370488,05</v>
      </c>
      <c r="I83" s="20"/>
      <c r="J83" s="22">
        <v>39563</v>
      </c>
      <c r="K83" s="20" t="s">
        <v>148</v>
      </c>
      <c r="L83" s="21" t="s">
        <v>29</v>
      </c>
      <c r="M83" s="20" t="s">
        <v>13</v>
      </c>
      <c r="N83" s="17"/>
      <c r="O83" s="17"/>
      <c r="P83" s="18">
        <v>858801.9</v>
      </c>
      <c r="R83" s="18">
        <v>456290.91</v>
      </c>
    </row>
    <row r="84" spans="1:18" ht="120" x14ac:dyDescent="0.25">
      <c r="A84" s="37">
        <v>75</v>
      </c>
      <c r="B84" s="21" t="s">
        <v>141</v>
      </c>
      <c r="C84" s="21" t="s">
        <v>149</v>
      </c>
      <c r="D84" s="21"/>
      <c r="E84" s="20" t="s">
        <v>295</v>
      </c>
      <c r="F84" s="20">
        <v>10342046.6</v>
      </c>
      <c r="G84" s="20">
        <v>3555026.24</v>
      </c>
      <c r="H84" s="20" t="str">
        <f t="shared" si="0"/>
        <v>6787020,36</v>
      </c>
      <c r="I84" s="20"/>
      <c r="J84" s="22">
        <v>39563</v>
      </c>
      <c r="K84" s="20" t="s">
        <v>150</v>
      </c>
      <c r="L84" s="21" t="s">
        <v>29</v>
      </c>
      <c r="M84" s="20" t="s">
        <v>13</v>
      </c>
      <c r="N84" s="17"/>
      <c r="O84" s="17"/>
      <c r="P84" s="18">
        <v>10342046.6</v>
      </c>
      <c r="R84" s="18">
        <v>7438596.1699999999</v>
      </c>
    </row>
    <row r="85" spans="1:18" ht="108" x14ac:dyDescent="0.25">
      <c r="A85" s="37">
        <v>76</v>
      </c>
      <c r="B85" s="21" t="s">
        <v>134</v>
      </c>
      <c r="C85" s="21" t="s">
        <v>149</v>
      </c>
      <c r="D85" s="21"/>
      <c r="E85" s="20" t="s">
        <v>310</v>
      </c>
      <c r="F85" s="20">
        <v>459513.45</v>
      </c>
      <c r="G85" s="20">
        <v>318030.93</v>
      </c>
      <c r="H85" s="20" t="str">
        <f t="shared" si="0"/>
        <v>141482,52</v>
      </c>
      <c r="I85" s="20"/>
      <c r="J85" s="22">
        <v>39563</v>
      </c>
      <c r="K85" s="20" t="s">
        <v>151</v>
      </c>
      <c r="L85" s="21" t="s">
        <v>29</v>
      </c>
      <c r="M85" s="20" t="s">
        <v>13</v>
      </c>
      <c r="N85" s="17"/>
      <c r="O85" s="17"/>
      <c r="P85" s="18">
        <v>459513.45</v>
      </c>
      <c r="R85" s="18">
        <v>172116.75</v>
      </c>
    </row>
    <row r="86" spans="1:18" ht="108" x14ac:dyDescent="0.25">
      <c r="A86" s="37">
        <v>77</v>
      </c>
      <c r="B86" s="21" t="s">
        <v>116</v>
      </c>
      <c r="C86" s="21" t="s">
        <v>149</v>
      </c>
      <c r="D86" s="21"/>
      <c r="E86" s="20" t="s">
        <v>340</v>
      </c>
      <c r="F86" s="20">
        <v>858801.9</v>
      </c>
      <c r="G86" s="20">
        <v>419678.49</v>
      </c>
      <c r="H86" s="20" t="str">
        <f t="shared" si="0"/>
        <v>439123,41</v>
      </c>
      <c r="I86" s="20"/>
      <c r="J86" s="22">
        <v>39563</v>
      </c>
      <c r="K86" s="20" t="s">
        <v>152</v>
      </c>
      <c r="L86" s="21" t="s">
        <v>29</v>
      </c>
      <c r="M86" s="20" t="s">
        <v>13</v>
      </c>
      <c r="N86" s="17"/>
      <c r="O86" s="17"/>
      <c r="P86" s="18">
        <v>858801.9</v>
      </c>
      <c r="R86" s="18">
        <v>596376.86</v>
      </c>
    </row>
    <row r="87" spans="1:18" ht="108" x14ac:dyDescent="0.25">
      <c r="A87" s="37">
        <v>78</v>
      </c>
      <c r="B87" s="21" t="s">
        <v>141</v>
      </c>
      <c r="C87" s="21" t="s">
        <v>153</v>
      </c>
      <c r="D87" s="21"/>
      <c r="E87" s="20" t="s">
        <v>296</v>
      </c>
      <c r="F87" s="20">
        <v>10342046.6</v>
      </c>
      <c r="G87" s="20">
        <v>2604555.15</v>
      </c>
      <c r="H87" s="20" t="str">
        <f t="shared" si="0"/>
        <v>7737491,45</v>
      </c>
      <c r="I87" s="20"/>
      <c r="J87" s="22">
        <v>39563</v>
      </c>
      <c r="K87" s="20" t="s">
        <v>154</v>
      </c>
      <c r="L87" s="21" t="s">
        <v>29</v>
      </c>
      <c r="M87" s="20" t="s">
        <v>13</v>
      </c>
      <c r="N87" s="17"/>
      <c r="O87" s="17"/>
      <c r="P87" s="18">
        <v>10342046.6</v>
      </c>
      <c r="R87" s="18">
        <v>8689067.5700000003</v>
      </c>
    </row>
    <row r="88" spans="1:18" ht="108" x14ac:dyDescent="0.25">
      <c r="A88" s="37">
        <v>79</v>
      </c>
      <c r="B88" s="21" t="s">
        <v>155</v>
      </c>
      <c r="C88" s="21" t="s">
        <v>153</v>
      </c>
      <c r="D88" s="21"/>
      <c r="E88" s="20" t="s">
        <v>357</v>
      </c>
      <c r="F88" s="20">
        <v>458064.75</v>
      </c>
      <c r="G88" s="20">
        <v>458064.75</v>
      </c>
      <c r="H88" s="20" t="str">
        <f t="shared" si="0"/>
        <v>0</v>
      </c>
      <c r="I88" s="20"/>
      <c r="J88" s="22">
        <v>39563</v>
      </c>
      <c r="K88" s="20" t="s">
        <v>156</v>
      </c>
      <c r="L88" s="21" t="s">
        <v>29</v>
      </c>
      <c r="M88" s="20" t="s">
        <v>13</v>
      </c>
      <c r="N88" s="17"/>
      <c r="O88" s="17"/>
      <c r="P88" s="18">
        <v>458064.75</v>
      </c>
      <c r="R88" s="18">
        <v>0</v>
      </c>
    </row>
    <row r="89" spans="1:18" ht="108" x14ac:dyDescent="0.25">
      <c r="A89" s="37">
        <v>80</v>
      </c>
      <c r="B89" s="21" t="s">
        <v>116</v>
      </c>
      <c r="C89" s="21" t="s">
        <v>153</v>
      </c>
      <c r="D89" s="21"/>
      <c r="E89" s="20" t="s">
        <v>341</v>
      </c>
      <c r="F89" s="20">
        <v>858801.9</v>
      </c>
      <c r="G89" s="20">
        <v>315384.48</v>
      </c>
      <c r="H89" s="20" t="str">
        <f t="shared" si="0"/>
        <v>543417,42</v>
      </c>
      <c r="I89" s="20"/>
      <c r="J89" s="22">
        <v>39563</v>
      </c>
      <c r="K89" s="20" t="s">
        <v>157</v>
      </c>
      <c r="L89" s="21" t="s">
        <v>29</v>
      </c>
      <c r="M89" s="20" t="s">
        <v>13</v>
      </c>
      <c r="N89" s="17"/>
      <c r="O89" s="17"/>
      <c r="P89" s="18">
        <v>858801.9</v>
      </c>
      <c r="R89" s="18">
        <v>600670.87</v>
      </c>
    </row>
    <row r="90" spans="1:18" ht="108" x14ac:dyDescent="0.25">
      <c r="A90" s="37">
        <v>81</v>
      </c>
      <c r="B90" s="21" t="s">
        <v>158</v>
      </c>
      <c r="C90" s="21" t="s">
        <v>159</v>
      </c>
      <c r="D90" s="21"/>
      <c r="E90" s="20" t="s">
        <v>279</v>
      </c>
      <c r="F90" s="20">
        <v>2357599.2000000002</v>
      </c>
      <c r="G90" s="20">
        <v>1417772.3</v>
      </c>
      <c r="H90" s="20" t="str">
        <f t="shared" si="0"/>
        <v>939826,9</v>
      </c>
      <c r="I90" s="20"/>
      <c r="J90" s="22">
        <v>39563</v>
      </c>
      <c r="K90" s="20" t="s">
        <v>160</v>
      </c>
      <c r="L90" s="21" t="s">
        <v>29</v>
      </c>
      <c r="M90" s="20" t="s">
        <v>13</v>
      </c>
      <c r="N90" s="17"/>
      <c r="O90" s="17"/>
      <c r="P90" s="18">
        <v>2357599.2000000002</v>
      </c>
      <c r="R90" s="18">
        <v>1165565.52</v>
      </c>
    </row>
    <row r="91" spans="1:18" ht="108" x14ac:dyDescent="0.25">
      <c r="A91" s="37">
        <v>82</v>
      </c>
      <c r="B91" s="21" t="s">
        <v>116</v>
      </c>
      <c r="C91" s="21" t="s">
        <v>161</v>
      </c>
      <c r="D91" s="21"/>
      <c r="E91" s="20" t="s">
        <v>317</v>
      </c>
      <c r="F91" s="20">
        <v>322050.3</v>
      </c>
      <c r="G91" s="20">
        <v>169512.02</v>
      </c>
      <c r="H91" s="20" t="str">
        <f t="shared" si="0"/>
        <v>152538,28</v>
      </c>
      <c r="I91" s="20"/>
      <c r="J91" s="22">
        <v>39563</v>
      </c>
      <c r="K91" s="20" t="s">
        <v>162</v>
      </c>
      <c r="L91" s="21" t="s">
        <v>29</v>
      </c>
      <c r="M91" s="20" t="s">
        <v>13</v>
      </c>
      <c r="N91" s="17"/>
      <c r="O91" s="17"/>
      <c r="P91" s="18">
        <v>322050.3</v>
      </c>
      <c r="R91" s="18">
        <v>204008.29</v>
      </c>
    </row>
    <row r="92" spans="1:18" ht="108" x14ac:dyDescent="0.25">
      <c r="A92" s="37">
        <v>83</v>
      </c>
      <c r="B92" s="21" t="s">
        <v>116</v>
      </c>
      <c r="C92" s="21" t="s">
        <v>159</v>
      </c>
      <c r="D92" s="21"/>
      <c r="E92" s="20" t="s">
        <v>316</v>
      </c>
      <c r="F92" s="20">
        <v>429400.95</v>
      </c>
      <c r="G92" s="20">
        <v>231807.78</v>
      </c>
      <c r="H92" s="20" t="str">
        <f t="shared" si="0"/>
        <v>197593,17</v>
      </c>
      <c r="I92" s="20"/>
      <c r="J92" s="22">
        <v>39563</v>
      </c>
      <c r="K92" s="20" t="s">
        <v>404</v>
      </c>
      <c r="L92" s="21" t="s">
        <v>29</v>
      </c>
      <c r="M92" s="20" t="s">
        <v>13</v>
      </c>
      <c r="N92" s="17"/>
      <c r="O92" s="17"/>
      <c r="P92" s="18">
        <v>429400.95</v>
      </c>
      <c r="R92" s="18">
        <v>227494.57</v>
      </c>
    </row>
    <row r="93" spans="1:18" ht="108" x14ac:dyDescent="0.25">
      <c r="A93" s="37">
        <v>84</v>
      </c>
      <c r="B93" s="21" t="s">
        <v>313</v>
      </c>
      <c r="C93" s="21" t="s">
        <v>314</v>
      </c>
      <c r="D93" s="21"/>
      <c r="E93" s="20" t="s">
        <v>315</v>
      </c>
      <c r="F93" s="20">
        <v>116831.55</v>
      </c>
      <c r="G93" s="20">
        <v>58594.37</v>
      </c>
      <c r="H93" s="20" t="str">
        <f t="shared" si="0"/>
        <v>58237,18</v>
      </c>
      <c r="I93" s="20"/>
      <c r="J93" s="22">
        <v>39563</v>
      </c>
      <c r="K93" s="20" t="s">
        <v>163</v>
      </c>
      <c r="L93" s="21" t="s">
        <v>29</v>
      </c>
      <c r="M93" s="20" t="s">
        <v>13</v>
      </c>
      <c r="N93" s="17"/>
      <c r="O93" s="17"/>
      <c r="P93" s="18">
        <v>116831.55</v>
      </c>
      <c r="R93" s="18">
        <v>77973.14</v>
      </c>
    </row>
    <row r="94" spans="1:18" ht="120" x14ac:dyDescent="0.25">
      <c r="A94" s="37">
        <v>85</v>
      </c>
      <c r="B94" s="21" t="s">
        <v>158</v>
      </c>
      <c r="C94" s="21" t="s">
        <v>164</v>
      </c>
      <c r="D94" s="21"/>
      <c r="E94" s="20" t="s">
        <v>278</v>
      </c>
      <c r="F94" s="20">
        <v>2357599.2000000002</v>
      </c>
      <c r="G94" s="20">
        <v>1529559.8</v>
      </c>
      <c r="H94" s="20" t="str">
        <f t="shared" si="0"/>
        <v>828039,4</v>
      </c>
      <c r="I94" s="20"/>
      <c r="J94" s="22">
        <v>39563</v>
      </c>
      <c r="K94" s="20" t="s">
        <v>165</v>
      </c>
      <c r="L94" s="21" t="s">
        <v>29</v>
      </c>
      <c r="M94" s="20" t="s">
        <v>13</v>
      </c>
      <c r="N94" s="17"/>
      <c r="O94" s="17"/>
      <c r="P94" s="18">
        <v>2357599.2000000002</v>
      </c>
      <c r="R94" s="18">
        <v>1153778.02</v>
      </c>
    </row>
    <row r="95" spans="1:18" ht="108" x14ac:dyDescent="0.25">
      <c r="A95" s="37">
        <v>86</v>
      </c>
      <c r="B95" s="21" t="s">
        <v>116</v>
      </c>
      <c r="C95" s="21" t="s">
        <v>164</v>
      </c>
      <c r="D95" s="21"/>
      <c r="E95" s="20" t="s">
        <v>318</v>
      </c>
      <c r="F95" s="20">
        <v>214699.65</v>
      </c>
      <c r="G95" s="20">
        <v>101247.71</v>
      </c>
      <c r="H95" s="20" t="str">
        <f t="shared" si="0"/>
        <v>113451,94</v>
      </c>
      <c r="I95" s="20"/>
      <c r="J95" s="22">
        <v>39563</v>
      </c>
      <c r="K95" s="20" t="s">
        <v>166</v>
      </c>
      <c r="L95" s="21" t="s">
        <v>29</v>
      </c>
      <c r="M95" s="20" t="s">
        <v>13</v>
      </c>
      <c r="N95" s="17"/>
      <c r="O95" s="17"/>
      <c r="P95" s="18">
        <v>214699.65</v>
      </c>
      <c r="R95" s="18">
        <v>141343.56</v>
      </c>
    </row>
    <row r="96" spans="1:18" ht="108" x14ac:dyDescent="0.25">
      <c r="A96" s="37">
        <v>87</v>
      </c>
      <c r="B96" s="21" t="s">
        <v>167</v>
      </c>
      <c r="C96" s="21" t="s">
        <v>161</v>
      </c>
      <c r="D96" s="21"/>
      <c r="E96" s="20" t="s">
        <v>317</v>
      </c>
      <c r="F96" s="20">
        <v>322050.3</v>
      </c>
      <c r="G96" s="20">
        <v>146872.53</v>
      </c>
      <c r="H96" s="20" t="str">
        <f t="shared" si="0"/>
        <v>175177,77</v>
      </c>
      <c r="I96" s="20"/>
      <c r="J96" s="22">
        <v>39563</v>
      </c>
      <c r="K96" s="20" t="s">
        <v>168</v>
      </c>
      <c r="L96" s="21" t="s">
        <v>29</v>
      </c>
      <c r="M96" s="20" t="s">
        <v>13</v>
      </c>
      <c r="N96" s="17"/>
      <c r="O96" s="17"/>
      <c r="P96" s="18">
        <v>322050.3</v>
      </c>
      <c r="R96" s="18">
        <v>212015.27</v>
      </c>
    </row>
    <row r="97" spans="1:20" ht="120" x14ac:dyDescent="0.25">
      <c r="A97" s="37">
        <v>88</v>
      </c>
      <c r="B97" s="21" t="s">
        <v>158</v>
      </c>
      <c r="C97" s="21" t="s">
        <v>161</v>
      </c>
      <c r="D97" s="21"/>
      <c r="E97" s="20" t="s">
        <v>277</v>
      </c>
      <c r="F97" s="20">
        <v>2357599.2000000002</v>
      </c>
      <c r="G97" s="20">
        <v>1427771.8</v>
      </c>
      <c r="H97" s="20" t="str">
        <f t="shared" si="0"/>
        <v>929827,4</v>
      </c>
      <c r="I97" s="20"/>
      <c r="J97" s="22">
        <v>39563</v>
      </c>
      <c r="K97" s="20" t="s">
        <v>169</v>
      </c>
      <c r="L97" s="21" t="s">
        <v>29</v>
      </c>
      <c r="M97" s="20" t="s">
        <v>13</v>
      </c>
      <c r="N97" s="17"/>
      <c r="O97" s="17"/>
      <c r="P97" s="18">
        <v>2357599.2000000002</v>
      </c>
      <c r="R97" s="18">
        <v>1165566.02</v>
      </c>
    </row>
    <row r="98" spans="1:20" ht="108" x14ac:dyDescent="0.25">
      <c r="A98" s="39">
        <v>89</v>
      </c>
      <c r="B98" s="20" t="s">
        <v>416</v>
      </c>
      <c r="C98" s="21" t="s">
        <v>349</v>
      </c>
      <c r="D98" s="40"/>
      <c r="E98" s="42"/>
      <c r="F98" s="42">
        <v>651045.44999999995</v>
      </c>
      <c r="G98" s="20">
        <v>651045.44999999995</v>
      </c>
      <c r="H98" s="20" t="str">
        <f t="shared" si="0"/>
        <v>0</v>
      </c>
      <c r="I98" s="42"/>
      <c r="J98" s="40">
        <v>39563</v>
      </c>
      <c r="K98" s="42" t="s">
        <v>415</v>
      </c>
      <c r="L98" s="21" t="s">
        <v>29</v>
      </c>
      <c r="M98" s="42" t="s">
        <v>13</v>
      </c>
      <c r="N98" s="44"/>
      <c r="O98" s="17"/>
      <c r="P98" s="36">
        <v>651045.44999999995</v>
      </c>
      <c r="Q98" s="36"/>
      <c r="R98" s="36">
        <v>67581.210000000006</v>
      </c>
    </row>
    <row r="99" spans="1:20" ht="108" x14ac:dyDescent="0.25">
      <c r="A99" s="37">
        <v>90</v>
      </c>
      <c r="B99" s="21" t="s">
        <v>171</v>
      </c>
      <c r="C99" s="21" t="s">
        <v>172</v>
      </c>
      <c r="D99" s="21"/>
      <c r="E99" s="20" t="s">
        <v>351</v>
      </c>
      <c r="F99" s="20">
        <v>8127.9</v>
      </c>
      <c r="G99" s="20">
        <v>8127.9</v>
      </c>
      <c r="H99" s="20" t="str">
        <f t="shared" si="0"/>
        <v>0</v>
      </c>
      <c r="I99" s="20"/>
      <c r="J99" s="22">
        <v>39563</v>
      </c>
      <c r="K99" s="20" t="s">
        <v>173</v>
      </c>
      <c r="L99" s="143" t="s">
        <v>29</v>
      </c>
      <c r="M99" s="20" t="s">
        <v>13</v>
      </c>
      <c r="N99" s="17"/>
      <c r="O99" s="17"/>
      <c r="P99" s="18">
        <v>8127.9</v>
      </c>
      <c r="R99" s="18">
        <v>0</v>
      </c>
    </row>
    <row r="100" spans="1:20" ht="108" x14ac:dyDescent="0.25">
      <c r="A100" s="37">
        <v>91</v>
      </c>
      <c r="B100" s="21" t="s">
        <v>174</v>
      </c>
      <c r="C100" s="21" t="s">
        <v>177</v>
      </c>
      <c r="D100" s="21"/>
      <c r="E100" s="20" t="s">
        <v>297</v>
      </c>
      <c r="F100" s="20">
        <v>4902788.55</v>
      </c>
      <c r="G100" s="20">
        <v>2028430.12</v>
      </c>
      <c r="H100" s="20" t="str">
        <f t="shared" si="0"/>
        <v>2874358,43</v>
      </c>
      <c r="I100" s="20"/>
      <c r="J100" s="22">
        <v>39563</v>
      </c>
      <c r="K100" s="20" t="s">
        <v>175</v>
      </c>
      <c r="L100" s="21" t="s">
        <v>29</v>
      </c>
      <c r="M100" s="20" t="s">
        <v>13</v>
      </c>
      <c r="N100" s="17"/>
      <c r="O100" s="17"/>
      <c r="P100" s="18">
        <v>4902788.55</v>
      </c>
      <c r="R100" s="18">
        <v>3235840.48</v>
      </c>
    </row>
    <row r="101" spans="1:20" ht="108" x14ac:dyDescent="0.25">
      <c r="A101" s="37">
        <v>92</v>
      </c>
      <c r="B101" s="21" t="s">
        <v>116</v>
      </c>
      <c r="C101" s="21" t="s">
        <v>177</v>
      </c>
      <c r="D101" s="21"/>
      <c r="E101" s="20" t="s">
        <v>342</v>
      </c>
      <c r="F101" s="20">
        <v>322050.3</v>
      </c>
      <c r="G101" s="20">
        <v>207591.67</v>
      </c>
      <c r="H101" s="20" t="str">
        <f t="shared" si="0"/>
        <v>114458,63</v>
      </c>
      <c r="I101" s="20"/>
      <c r="J101" s="22">
        <v>39563</v>
      </c>
      <c r="K101" s="20" t="s">
        <v>176</v>
      </c>
      <c r="L101" s="21" t="s">
        <v>29</v>
      </c>
      <c r="M101" s="20" t="s">
        <v>13</v>
      </c>
      <c r="N101" s="17"/>
      <c r="O101" s="17"/>
      <c r="P101" s="18">
        <v>322050.3</v>
      </c>
      <c r="R101" s="18">
        <v>135928.65</v>
      </c>
    </row>
    <row r="102" spans="1:20" ht="108" x14ac:dyDescent="0.25">
      <c r="A102" s="37">
        <v>93</v>
      </c>
      <c r="B102" s="21" t="s">
        <v>174</v>
      </c>
      <c r="C102" s="21" t="s">
        <v>178</v>
      </c>
      <c r="D102" s="21"/>
      <c r="E102" s="20" t="s">
        <v>298</v>
      </c>
      <c r="F102" s="20">
        <v>4902788.55</v>
      </c>
      <c r="G102" s="20">
        <v>1802993.04</v>
      </c>
      <c r="H102" s="20" t="str">
        <f t="shared" si="0"/>
        <v>3099795,51</v>
      </c>
      <c r="I102" s="20"/>
      <c r="J102" s="22">
        <v>39563</v>
      </c>
      <c r="K102" s="20" t="s">
        <v>176</v>
      </c>
      <c r="L102" s="21" t="s">
        <v>29</v>
      </c>
      <c r="M102" s="20" t="s">
        <v>13</v>
      </c>
      <c r="N102" s="17"/>
      <c r="O102" s="17"/>
      <c r="P102" s="18">
        <v>4902788.55</v>
      </c>
      <c r="R102" s="18">
        <v>3371277.58</v>
      </c>
    </row>
    <row r="103" spans="1:20" ht="108" x14ac:dyDescent="0.25">
      <c r="A103" s="37">
        <v>94</v>
      </c>
      <c r="B103" s="21" t="s">
        <v>116</v>
      </c>
      <c r="C103" s="21" t="s">
        <v>178</v>
      </c>
      <c r="D103" s="21"/>
      <c r="E103" s="20" t="s">
        <v>343</v>
      </c>
      <c r="F103" s="20">
        <v>322050.3</v>
      </c>
      <c r="G103" s="20">
        <v>207591.67</v>
      </c>
      <c r="H103" s="20" t="str">
        <f t="shared" si="0"/>
        <v>114458,63</v>
      </c>
      <c r="I103" s="20"/>
      <c r="J103" s="22">
        <v>39563</v>
      </c>
      <c r="K103" s="20" t="s">
        <v>179</v>
      </c>
      <c r="L103" s="21" t="s">
        <v>29</v>
      </c>
      <c r="M103" s="20" t="s">
        <v>13</v>
      </c>
      <c r="N103" s="17"/>
      <c r="O103" s="17"/>
      <c r="P103" s="18">
        <v>322050.3</v>
      </c>
      <c r="R103" s="18">
        <v>135928.65</v>
      </c>
    </row>
    <row r="104" spans="1:20" ht="108" x14ac:dyDescent="0.25">
      <c r="A104" s="37">
        <v>95</v>
      </c>
      <c r="B104" s="21" t="s">
        <v>174</v>
      </c>
      <c r="C104" s="21" t="s">
        <v>180</v>
      </c>
      <c r="D104" s="21"/>
      <c r="E104" s="20" t="s">
        <v>299</v>
      </c>
      <c r="F104" s="20">
        <v>4085657.4</v>
      </c>
      <c r="G104" s="20">
        <v>1421184.59</v>
      </c>
      <c r="H104" s="20" t="str">
        <f t="shared" si="0"/>
        <v>2664472,81</v>
      </c>
      <c r="I104" s="20"/>
      <c r="J104" s="22">
        <v>39563</v>
      </c>
      <c r="K104" s="20" t="s">
        <v>181</v>
      </c>
      <c r="L104" s="21" t="s">
        <v>29</v>
      </c>
      <c r="M104" s="20" t="s">
        <v>13</v>
      </c>
      <c r="N104" s="17"/>
      <c r="O104" s="17"/>
      <c r="P104" s="18">
        <v>4085657.4</v>
      </c>
      <c r="R104" s="18">
        <v>3082374.54</v>
      </c>
    </row>
    <row r="105" spans="1:20" ht="108" x14ac:dyDescent="0.25">
      <c r="A105" s="37">
        <v>96</v>
      </c>
      <c r="B105" s="21" t="s">
        <v>116</v>
      </c>
      <c r="C105" s="21" t="s">
        <v>180</v>
      </c>
      <c r="D105" s="21"/>
      <c r="E105" s="20" t="s">
        <v>344</v>
      </c>
      <c r="F105" s="20">
        <v>322050.3</v>
      </c>
      <c r="G105" s="20">
        <v>227591.67</v>
      </c>
      <c r="H105" s="20" t="str">
        <f t="shared" si="0"/>
        <v>94458,63</v>
      </c>
      <c r="I105" s="20"/>
      <c r="J105" s="22">
        <v>39563</v>
      </c>
      <c r="K105" s="20" t="s">
        <v>182</v>
      </c>
      <c r="L105" s="21" t="s">
        <v>29</v>
      </c>
      <c r="M105" s="20" t="s">
        <v>13</v>
      </c>
      <c r="N105" s="17"/>
      <c r="O105" s="17"/>
      <c r="P105" s="18">
        <v>322050.3</v>
      </c>
      <c r="R105" s="18">
        <v>135928.65</v>
      </c>
    </row>
    <row r="106" spans="1:20" ht="108" x14ac:dyDescent="0.25">
      <c r="A106" s="37">
        <v>97</v>
      </c>
      <c r="B106" s="21" t="s">
        <v>134</v>
      </c>
      <c r="C106" s="21" t="s">
        <v>180</v>
      </c>
      <c r="D106" s="21"/>
      <c r="E106" s="20" t="s">
        <v>311</v>
      </c>
      <c r="F106" s="20">
        <v>611156.69999999995</v>
      </c>
      <c r="G106" s="20">
        <v>167110.71</v>
      </c>
      <c r="H106" s="20" t="str">
        <f t="shared" ref="H106:H160" si="1">IMSUB(F106,G106)</f>
        <v>444045,99</v>
      </c>
      <c r="I106" s="20"/>
      <c r="J106" s="22">
        <v>39563</v>
      </c>
      <c r="K106" s="20" t="s">
        <v>183</v>
      </c>
      <c r="L106" s="21" t="s">
        <v>29</v>
      </c>
      <c r="M106" s="20" t="s">
        <v>13</v>
      </c>
      <c r="N106" s="17"/>
      <c r="O106" s="17"/>
      <c r="P106" s="18">
        <v>611156.69999999995</v>
      </c>
      <c r="R106" s="18">
        <v>414789.76</v>
      </c>
    </row>
    <row r="107" spans="1:20" ht="108" x14ac:dyDescent="0.25">
      <c r="A107" s="37">
        <v>98</v>
      </c>
      <c r="B107" s="21" t="s">
        <v>120</v>
      </c>
      <c r="C107" s="21" t="s">
        <v>184</v>
      </c>
      <c r="D107" s="21"/>
      <c r="E107" s="20" t="s">
        <v>300</v>
      </c>
      <c r="F107" s="20">
        <v>3275855.55</v>
      </c>
      <c r="G107" s="20">
        <v>1698352.41</v>
      </c>
      <c r="H107" s="20" t="str">
        <f t="shared" si="1"/>
        <v>1577503,14</v>
      </c>
      <c r="I107" s="20"/>
      <c r="J107" s="22">
        <v>39563</v>
      </c>
      <c r="K107" s="20" t="s">
        <v>185</v>
      </c>
      <c r="L107" s="21" t="s">
        <v>29</v>
      </c>
      <c r="M107" s="20" t="s">
        <v>13</v>
      </c>
      <c r="N107" s="17"/>
      <c r="O107" s="17"/>
      <c r="P107" s="18">
        <v>3275855.55</v>
      </c>
      <c r="R107" s="18">
        <v>1952215.44</v>
      </c>
    </row>
    <row r="108" spans="1:20" ht="108" x14ac:dyDescent="0.25">
      <c r="A108" s="37">
        <v>99</v>
      </c>
      <c r="B108" s="21" t="s">
        <v>116</v>
      </c>
      <c r="C108" s="21" t="s">
        <v>184</v>
      </c>
      <c r="D108" s="21"/>
      <c r="E108" s="20" t="s">
        <v>345</v>
      </c>
      <c r="F108" s="20">
        <v>429400.95</v>
      </c>
      <c r="G108" s="20">
        <v>142868.85</v>
      </c>
      <c r="H108" s="20" t="str">
        <f t="shared" si="1"/>
        <v>286532,1</v>
      </c>
      <c r="I108" s="20"/>
      <c r="J108" s="22">
        <v>39563</v>
      </c>
      <c r="K108" s="20" t="s">
        <v>186</v>
      </c>
      <c r="L108" s="21" t="s">
        <v>29</v>
      </c>
      <c r="M108" s="20" t="s">
        <v>13</v>
      </c>
      <c r="N108" s="17"/>
      <c r="O108" s="17"/>
      <c r="P108" s="18">
        <v>429400.95</v>
      </c>
      <c r="R108" s="18">
        <v>325159.83</v>
      </c>
    </row>
    <row r="109" spans="1:20" s="17" customFormat="1" ht="108" x14ac:dyDescent="0.25">
      <c r="A109" s="37">
        <v>100</v>
      </c>
      <c r="B109" s="21" t="s">
        <v>174</v>
      </c>
      <c r="C109" s="21" t="s">
        <v>187</v>
      </c>
      <c r="D109" s="21"/>
      <c r="E109" s="20" t="s">
        <v>301</v>
      </c>
      <c r="F109" s="20">
        <v>4085657.4</v>
      </c>
      <c r="G109" s="20">
        <v>1123269.52</v>
      </c>
      <c r="H109" s="20" t="str">
        <f t="shared" si="1"/>
        <v>2962387,88</v>
      </c>
      <c r="I109" s="20"/>
      <c r="J109" s="22">
        <v>39563</v>
      </c>
      <c r="K109" s="20" t="s">
        <v>188</v>
      </c>
      <c r="L109" s="21" t="s">
        <v>29</v>
      </c>
      <c r="M109" s="20" t="s">
        <v>13</v>
      </c>
      <c r="P109" s="18">
        <v>4085657.4</v>
      </c>
      <c r="R109" s="18">
        <v>3280289.61</v>
      </c>
      <c r="T109"/>
    </row>
    <row r="110" spans="1:20" ht="108" x14ac:dyDescent="0.25">
      <c r="A110" s="37">
        <v>101</v>
      </c>
      <c r="B110" s="21" t="s">
        <v>116</v>
      </c>
      <c r="C110" s="21" t="s">
        <v>187</v>
      </c>
      <c r="D110" s="21"/>
      <c r="E110" s="20" t="s">
        <v>346</v>
      </c>
      <c r="F110" s="20">
        <v>322050.3</v>
      </c>
      <c r="G110" s="20">
        <v>122273.55</v>
      </c>
      <c r="H110" s="20" t="str">
        <f t="shared" si="1"/>
        <v>199776,75</v>
      </c>
      <c r="I110" s="20"/>
      <c r="J110" s="22">
        <v>39563</v>
      </c>
      <c r="K110" s="20" t="s">
        <v>189</v>
      </c>
      <c r="L110" s="21" t="s">
        <v>29</v>
      </c>
      <c r="M110" s="20" t="s">
        <v>13</v>
      </c>
      <c r="N110" s="17"/>
      <c r="O110" s="17"/>
      <c r="P110" s="18">
        <v>322050.3</v>
      </c>
      <c r="R110" s="18">
        <v>231246.77</v>
      </c>
    </row>
    <row r="111" spans="1:20" ht="108" x14ac:dyDescent="0.25">
      <c r="A111" s="37">
        <v>102</v>
      </c>
      <c r="B111" s="21" t="s">
        <v>134</v>
      </c>
      <c r="C111" s="21" t="s">
        <v>187</v>
      </c>
      <c r="D111" s="21"/>
      <c r="E111" s="20" t="s">
        <v>312</v>
      </c>
      <c r="F111" s="20">
        <v>512919</v>
      </c>
      <c r="G111" s="20">
        <v>468338.81</v>
      </c>
      <c r="H111" s="20" t="str">
        <f t="shared" si="1"/>
        <v>44580,19</v>
      </c>
      <c r="I111" s="20"/>
      <c r="J111" s="22">
        <v>39563</v>
      </c>
      <c r="K111" s="20" t="s">
        <v>190</v>
      </c>
      <c r="L111" s="21" t="s">
        <v>29</v>
      </c>
      <c r="M111" s="20" t="s">
        <v>13</v>
      </c>
      <c r="N111" s="17"/>
      <c r="O111" s="17"/>
      <c r="P111" s="18">
        <v>512919</v>
      </c>
      <c r="R111" s="18">
        <v>78774.789999999994</v>
      </c>
    </row>
    <row r="112" spans="1:20" ht="108" x14ac:dyDescent="0.25">
      <c r="A112" s="37">
        <v>103</v>
      </c>
      <c r="B112" s="21" t="s">
        <v>191</v>
      </c>
      <c r="C112" s="21" t="s">
        <v>192</v>
      </c>
      <c r="D112" s="21"/>
      <c r="E112" s="20" t="s">
        <v>302</v>
      </c>
      <c r="F112" s="20">
        <v>1482889.65</v>
      </c>
      <c r="G112" s="20">
        <v>901071.11</v>
      </c>
      <c r="H112" s="20" t="str">
        <f>IMSUB(F112,G112)</f>
        <v>581818,54</v>
      </c>
      <c r="I112" s="20"/>
      <c r="J112" s="22">
        <v>39563</v>
      </c>
      <c r="K112" s="20" t="s">
        <v>193</v>
      </c>
      <c r="L112" s="21" t="s">
        <v>29</v>
      </c>
      <c r="M112" s="20" t="s">
        <v>13</v>
      </c>
      <c r="N112" s="17"/>
      <c r="O112" s="17"/>
      <c r="P112" s="18">
        <v>1482889.65</v>
      </c>
      <c r="R112" s="18">
        <v>960905.98</v>
      </c>
    </row>
    <row r="113" spans="1:18" ht="108" x14ac:dyDescent="0.25">
      <c r="A113" s="37">
        <v>104</v>
      </c>
      <c r="B113" s="21" t="s">
        <v>116</v>
      </c>
      <c r="C113" s="21" t="s">
        <v>192</v>
      </c>
      <c r="D113" s="21"/>
      <c r="E113" s="20" t="s">
        <v>347</v>
      </c>
      <c r="F113" s="20">
        <v>321637.90999999997</v>
      </c>
      <c r="G113" s="20">
        <v>111172.38</v>
      </c>
      <c r="H113" s="20" t="str">
        <f t="shared" si="1"/>
        <v>210465,53</v>
      </c>
      <c r="I113" s="20"/>
      <c r="J113" s="22">
        <v>39563</v>
      </c>
      <c r="K113" s="20" t="s">
        <v>194</v>
      </c>
      <c r="L113" s="21" t="s">
        <v>29</v>
      </c>
      <c r="M113" s="20" t="s">
        <v>13</v>
      </c>
      <c r="N113" s="17"/>
      <c r="O113" s="17"/>
      <c r="P113" s="18">
        <v>321637.90999999997</v>
      </c>
      <c r="R113" s="18">
        <v>241905.04</v>
      </c>
    </row>
    <row r="114" spans="1:18" ht="108" x14ac:dyDescent="0.25">
      <c r="A114" s="37">
        <v>105</v>
      </c>
      <c r="B114" s="21" t="s">
        <v>191</v>
      </c>
      <c r="C114" s="21" t="s">
        <v>195</v>
      </c>
      <c r="D114" s="21"/>
      <c r="E114" s="20" t="s">
        <v>303</v>
      </c>
      <c r="F114" s="20">
        <v>1482889.65</v>
      </c>
      <c r="G114" s="20">
        <v>759314.48</v>
      </c>
      <c r="H114" s="20" t="str">
        <f t="shared" si="1"/>
        <v>723575,17</v>
      </c>
      <c r="I114" s="20"/>
      <c r="J114" s="22">
        <v>39563</v>
      </c>
      <c r="K114" s="20" t="s">
        <v>196</v>
      </c>
      <c r="L114" s="21" t="s">
        <v>29</v>
      </c>
      <c r="M114" s="20" t="s">
        <v>13</v>
      </c>
      <c r="N114" s="17"/>
      <c r="O114" s="17"/>
      <c r="P114" s="18">
        <v>1482889.65</v>
      </c>
      <c r="R114" s="18">
        <v>1002662.61</v>
      </c>
    </row>
    <row r="115" spans="1:18" ht="108" x14ac:dyDescent="0.25">
      <c r="A115" s="37">
        <v>106</v>
      </c>
      <c r="B115" s="21" t="s">
        <v>120</v>
      </c>
      <c r="C115" s="21" t="s">
        <v>197</v>
      </c>
      <c r="D115" s="21"/>
      <c r="E115" s="20" t="s">
        <v>276</v>
      </c>
      <c r="F115" s="20">
        <v>3275855.6</v>
      </c>
      <c r="G115" s="20">
        <v>794349.41</v>
      </c>
      <c r="H115" s="20" t="str">
        <f t="shared" si="1"/>
        <v>2481506,19</v>
      </c>
      <c r="I115" s="20"/>
      <c r="J115" s="22">
        <v>39563</v>
      </c>
      <c r="K115" s="20" t="s">
        <v>198</v>
      </c>
      <c r="L115" s="21" t="s">
        <v>29</v>
      </c>
      <c r="M115" s="20" t="s">
        <v>13</v>
      </c>
      <c r="N115" s="17"/>
      <c r="O115" s="17"/>
      <c r="P115" s="18">
        <v>3275855.6</v>
      </c>
      <c r="R115" s="18">
        <v>2766218.49</v>
      </c>
    </row>
    <row r="116" spans="1:18" ht="108" x14ac:dyDescent="0.25">
      <c r="A116" s="37">
        <v>107</v>
      </c>
      <c r="B116" s="21" t="s">
        <v>116</v>
      </c>
      <c r="C116" s="21" t="s">
        <v>197</v>
      </c>
      <c r="D116" s="21"/>
      <c r="E116" s="20" t="s">
        <v>319</v>
      </c>
      <c r="F116" s="20">
        <v>429400.95</v>
      </c>
      <c r="G116" s="20">
        <v>334538.88</v>
      </c>
      <c r="H116" s="20" t="str">
        <f t="shared" si="1"/>
        <v>94862,07</v>
      </c>
      <c r="I116" s="20"/>
      <c r="J116" s="22">
        <v>39563</v>
      </c>
      <c r="K116" s="20" t="s">
        <v>320</v>
      </c>
      <c r="L116" s="21" t="s">
        <v>29</v>
      </c>
      <c r="M116" s="20" t="s">
        <v>13</v>
      </c>
      <c r="P116" s="18">
        <v>429400.95</v>
      </c>
      <c r="R116" s="18">
        <v>123488.8</v>
      </c>
    </row>
    <row r="117" spans="1:18" s="87" customFormat="1" ht="159" customHeight="1" x14ac:dyDescent="0.25">
      <c r="A117" s="62">
        <v>108</v>
      </c>
      <c r="B117" s="63" t="s">
        <v>199</v>
      </c>
      <c r="C117" s="63" t="s">
        <v>200</v>
      </c>
      <c r="D117" s="63"/>
      <c r="E117" s="64" t="s">
        <v>275</v>
      </c>
      <c r="F117" s="64">
        <v>11479893.15</v>
      </c>
      <c r="G117" s="64">
        <v>1991442.53</v>
      </c>
      <c r="H117" s="20" t="str">
        <f t="shared" si="1"/>
        <v>9488450,62</v>
      </c>
      <c r="I117" s="64"/>
      <c r="J117" s="65">
        <v>39563</v>
      </c>
      <c r="K117" s="64" t="s">
        <v>201</v>
      </c>
      <c r="L117" s="21" t="s">
        <v>29</v>
      </c>
      <c r="M117" s="86" t="s">
        <v>543</v>
      </c>
      <c r="N117" s="66"/>
      <c r="O117" s="66"/>
      <c r="P117" s="67">
        <v>11479893.15</v>
      </c>
      <c r="Q117" s="66"/>
      <c r="R117" s="67">
        <v>10200711.59</v>
      </c>
    </row>
    <row r="118" spans="1:18" ht="108" x14ac:dyDescent="0.25">
      <c r="A118" s="37">
        <v>109</v>
      </c>
      <c r="B118" s="21" t="s">
        <v>116</v>
      </c>
      <c r="C118" s="21" t="s">
        <v>200</v>
      </c>
      <c r="D118" s="21"/>
      <c r="E118" s="20" t="s">
        <v>321</v>
      </c>
      <c r="F118" s="20">
        <v>1359768.3</v>
      </c>
      <c r="G118" s="20">
        <v>660592.96</v>
      </c>
      <c r="H118" s="20" t="str">
        <f t="shared" si="1"/>
        <v>699175,34</v>
      </c>
      <c r="I118" s="20"/>
      <c r="J118" s="22">
        <v>39563</v>
      </c>
      <c r="K118" s="20" t="s">
        <v>202</v>
      </c>
      <c r="L118" s="63" t="s">
        <v>29</v>
      </c>
      <c r="M118" s="20" t="s">
        <v>13</v>
      </c>
      <c r="N118" s="17"/>
      <c r="O118" s="17"/>
      <c r="P118" s="18">
        <v>1359768.3</v>
      </c>
      <c r="R118" s="18">
        <v>989826.59</v>
      </c>
    </row>
    <row r="119" spans="1:18" ht="108" x14ac:dyDescent="0.25">
      <c r="A119" s="37">
        <v>110</v>
      </c>
      <c r="B119" s="21" t="s">
        <v>191</v>
      </c>
      <c r="C119" s="21" t="s">
        <v>203</v>
      </c>
      <c r="D119" s="21"/>
      <c r="E119" s="20" t="s">
        <v>280</v>
      </c>
      <c r="F119" s="20">
        <v>924402.6</v>
      </c>
      <c r="G119" s="20">
        <v>451176.29</v>
      </c>
      <c r="H119" s="20" t="str">
        <f t="shared" si="1"/>
        <v>473226,31</v>
      </c>
      <c r="I119" s="20"/>
      <c r="J119" s="22">
        <v>39563</v>
      </c>
      <c r="K119" s="20" t="s">
        <v>204</v>
      </c>
      <c r="L119" s="21" t="s">
        <v>29</v>
      </c>
      <c r="M119" s="20" t="s">
        <v>13</v>
      </c>
      <c r="N119" s="17"/>
      <c r="O119" s="17"/>
      <c r="P119" s="18">
        <v>924402.6</v>
      </c>
      <c r="R119" s="18">
        <v>552527.78</v>
      </c>
    </row>
    <row r="120" spans="1:18" ht="108" x14ac:dyDescent="0.25">
      <c r="A120" s="62">
        <v>111</v>
      </c>
      <c r="B120" s="63" t="s">
        <v>134</v>
      </c>
      <c r="C120" s="63" t="s">
        <v>203</v>
      </c>
      <c r="D120" s="63"/>
      <c r="E120" s="64" t="s">
        <v>306</v>
      </c>
      <c r="F120" s="64">
        <v>70763.55</v>
      </c>
      <c r="G120" s="64">
        <v>70763.55</v>
      </c>
      <c r="H120" s="20" t="str">
        <f t="shared" si="1"/>
        <v>0</v>
      </c>
      <c r="I120" s="64"/>
      <c r="J120" s="65">
        <v>39563</v>
      </c>
      <c r="K120" s="64" t="s">
        <v>205</v>
      </c>
      <c r="L120" s="21" t="s">
        <v>29</v>
      </c>
      <c r="M120" s="64" t="s">
        <v>13</v>
      </c>
      <c r="N120" s="66"/>
      <c r="O120" s="66"/>
      <c r="P120" s="67">
        <v>70763.55</v>
      </c>
      <c r="Q120" s="66"/>
      <c r="R120" s="67">
        <v>0</v>
      </c>
    </row>
    <row r="121" spans="1:18" ht="108" x14ac:dyDescent="0.25">
      <c r="A121" s="37">
        <v>112</v>
      </c>
      <c r="B121" s="21" t="s">
        <v>191</v>
      </c>
      <c r="C121" s="21" t="s">
        <v>206</v>
      </c>
      <c r="D121" s="21"/>
      <c r="E121" s="20" t="s">
        <v>281</v>
      </c>
      <c r="F121" s="20">
        <v>1482889.65</v>
      </c>
      <c r="G121" s="20">
        <v>486691.98</v>
      </c>
      <c r="H121" s="20" t="str">
        <f t="shared" si="1"/>
        <v>996197,67</v>
      </c>
      <c r="I121" s="20"/>
      <c r="J121" s="22">
        <v>39563</v>
      </c>
      <c r="K121" s="20" t="s">
        <v>207</v>
      </c>
      <c r="L121" s="63" t="s">
        <v>29</v>
      </c>
      <c r="M121" s="20" t="s">
        <v>13</v>
      </c>
      <c r="N121" s="17"/>
      <c r="O121" s="17"/>
      <c r="P121" s="18">
        <v>1482889.65</v>
      </c>
      <c r="R121" s="18">
        <v>1275285.1100000001</v>
      </c>
    </row>
    <row r="122" spans="1:18" ht="108" x14ac:dyDescent="0.25">
      <c r="A122" s="62">
        <v>113</v>
      </c>
      <c r="B122" s="63" t="s">
        <v>116</v>
      </c>
      <c r="C122" s="63" t="s">
        <v>206</v>
      </c>
      <c r="D122" s="63"/>
      <c r="E122" s="64" t="s">
        <v>322</v>
      </c>
      <c r="F122" s="64">
        <v>143132.54999999999</v>
      </c>
      <c r="G122" s="64">
        <v>143132.54999999999</v>
      </c>
      <c r="H122" s="20" t="str">
        <f t="shared" si="1"/>
        <v>0</v>
      </c>
      <c r="I122" s="64"/>
      <c r="J122" s="65">
        <v>39563</v>
      </c>
      <c r="K122" s="64" t="s">
        <v>208</v>
      </c>
      <c r="L122" s="21" t="s">
        <v>29</v>
      </c>
      <c r="M122" s="64" t="s">
        <v>13</v>
      </c>
      <c r="N122" s="66"/>
      <c r="O122" s="66"/>
      <c r="P122" s="67">
        <v>143132.54999999999</v>
      </c>
      <c r="Q122" s="66"/>
      <c r="R122" s="67">
        <v>0</v>
      </c>
    </row>
    <row r="123" spans="1:18" ht="108" x14ac:dyDescent="0.25">
      <c r="A123" s="37">
        <v>114</v>
      </c>
      <c r="B123" s="21" t="s">
        <v>199</v>
      </c>
      <c r="C123" s="21" t="s">
        <v>209</v>
      </c>
      <c r="D123" s="21"/>
      <c r="E123" s="20" t="s">
        <v>282</v>
      </c>
      <c r="F123" s="20">
        <v>11479893.15</v>
      </c>
      <c r="G123" s="20">
        <v>1428942.08</v>
      </c>
      <c r="H123" s="20" t="str">
        <f t="shared" si="1"/>
        <v>10050951,07</v>
      </c>
      <c r="I123" s="20"/>
      <c r="J123" s="22">
        <v>39563</v>
      </c>
      <c r="K123" s="20" t="s">
        <v>210</v>
      </c>
      <c r="L123" s="63" t="s">
        <v>29</v>
      </c>
      <c r="M123" s="20" t="s">
        <v>13</v>
      </c>
      <c r="N123" s="17"/>
      <c r="O123" s="17"/>
      <c r="P123" s="18">
        <v>11479893.15</v>
      </c>
      <c r="R123" s="18">
        <v>10763312.039999999</v>
      </c>
    </row>
    <row r="124" spans="1:18" ht="108" x14ac:dyDescent="0.25">
      <c r="A124" s="37">
        <v>115</v>
      </c>
      <c r="B124" s="21" t="s">
        <v>155</v>
      </c>
      <c r="C124" s="21" t="s">
        <v>209</v>
      </c>
      <c r="D124" s="21"/>
      <c r="E124" s="20" t="s">
        <v>304</v>
      </c>
      <c r="F124" s="20">
        <v>1253802</v>
      </c>
      <c r="G124" s="20">
        <v>575383.98</v>
      </c>
      <c r="H124" s="20" t="str">
        <f t="shared" si="1"/>
        <v>678418,02</v>
      </c>
      <c r="I124" s="20"/>
      <c r="J124" s="22">
        <v>39563</v>
      </c>
      <c r="K124" s="20" t="s">
        <v>211</v>
      </c>
      <c r="L124" s="21" t="s">
        <v>29</v>
      </c>
      <c r="M124" s="20" t="s">
        <v>13</v>
      </c>
      <c r="N124" s="17"/>
      <c r="O124" s="17"/>
      <c r="P124" s="18">
        <v>1253802</v>
      </c>
      <c r="R124" s="18">
        <v>7929901.5199999996</v>
      </c>
    </row>
    <row r="125" spans="1:18" ht="108" x14ac:dyDescent="0.25">
      <c r="A125" s="37">
        <v>116</v>
      </c>
      <c r="B125" s="21" t="s">
        <v>116</v>
      </c>
      <c r="C125" s="21" t="s">
        <v>209</v>
      </c>
      <c r="D125" s="21"/>
      <c r="E125" s="20" t="s">
        <v>323</v>
      </c>
      <c r="F125" s="20">
        <v>126820.65</v>
      </c>
      <c r="G125" s="20">
        <v>63410.22</v>
      </c>
      <c r="H125" s="20" t="str">
        <f t="shared" si="1"/>
        <v>63410,43</v>
      </c>
      <c r="I125" s="20"/>
      <c r="J125" s="22">
        <v>39563</v>
      </c>
      <c r="K125" s="20" t="s">
        <v>212</v>
      </c>
      <c r="L125" s="21" t="s">
        <v>29</v>
      </c>
      <c r="M125" s="20" t="s">
        <v>13</v>
      </c>
      <c r="N125" s="17"/>
      <c r="O125" s="17"/>
      <c r="P125" s="18">
        <v>126820.65</v>
      </c>
      <c r="R125" s="18">
        <v>103250.46</v>
      </c>
    </row>
    <row r="126" spans="1:18" ht="108" x14ac:dyDescent="0.25">
      <c r="A126" s="37">
        <v>117</v>
      </c>
      <c r="B126" s="21" t="s">
        <v>116</v>
      </c>
      <c r="C126" s="21" t="s">
        <v>209</v>
      </c>
      <c r="D126" s="21"/>
      <c r="E126" s="20" t="s">
        <v>324</v>
      </c>
      <c r="F126" s="20">
        <v>214699.65</v>
      </c>
      <c r="G126" s="20">
        <v>107349.66</v>
      </c>
      <c r="H126" s="20" t="str">
        <f t="shared" si="1"/>
        <v>107349,99</v>
      </c>
      <c r="I126" s="20"/>
      <c r="J126" s="22">
        <v>39563</v>
      </c>
      <c r="K126" s="20" t="s">
        <v>213</v>
      </c>
      <c r="L126" s="21" t="s">
        <v>29</v>
      </c>
      <c r="M126" s="20" t="s">
        <v>13</v>
      </c>
      <c r="N126" s="17"/>
      <c r="O126" s="17"/>
      <c r="P126" s="18">
        <v>214699.65</v>
      </c>
      <c r="R126" s="18">
        <v>165671.28</v>
      </c>
    </row>
    <row r="127" spans="1:18" ht="108" x14ac:dyDescent="0.25">
      <c r="A127" s="37">
        <v>118</v>
      </c>
      <c r="B127" s="21" t="s">
        <v>134</v>
      </c>
      <c r="C127" s="21" t="s">
        <v>209</v>
      </c>
      <c r="D127" s="21"/>
      <c r="E127" s="20" t="s">
        <v>305</v>
      </c>
      <c r="F127" s="20">
        <v>588974.36</v>
      </c>
      <c r="G127" s="20">
        <v>394819.99</v>
      </c>
      <c r="H127" s="20" t="str">
        <f t="shared" si="1"/>
        <v>194154,37</v>
      </c>
      <c r="I127" s="20"/>
      <c r="J127" s="22">
        <v>39563</v>
      </c>
      <c r="K127" s="20" t="s">
        <v>214</v>
      </c>
      <c r="L127" s="21" t="s">
        <v>29</v>
      </c>
      <c r="M127" s="20" t="s">
        <v>13</v>
      </c>
      <c r="N127" s="17"/>
      <c r="O127" s="17"/>
      <c r="P127" s="18">
        <v>588974.36</v>
      </c>
      <c r="R127" s="18">
        <v>243657.31</v>
      </c>
    </row>
    <row r="128" spans="1:18" ht="108" x14ac:dyDescent="0.25">
      <c r="A128" s="37">
        <v>119</v>
      </c>
      <c r="B128" s="21" t="s">
        <v>215</v>
      </c>
      <c r="C128" s="21" t="s">
        <v>216</v>
      </c>
      <c r="D128" s="21"/>
      <c r="E128" s="20" t="s">
        <v>283</v>
      </c>
      <c r="F128" s="20">
        <v>2183903.7000000002</v>
      </c>
      <c r="G128" s="20">
        <v>1199598.52</v>
      </c>
      <c r="H128" s="20" t="str">
        <f t="shared" si="1"/>
        <v>984305,18</v>
      </c>
      <c r="I128" s="20"/>
      <c r="J128" s="22">
        <v>39563</v>
      </c>
      <c r="K128" s="20" t="s">
        <v>217</v>
      </c>
      <c r="L128" s="21" t="s">
        <v>29</v>
      </c>
      <c r="M128" s="20" t="s">
        <v>13</v>
      </c>
      <c r="N128" s="17"/>
      <c r="O128" s="17"/>
      <c r="P128" s="18">
        <v>2183903.7000000002</v>
      </c>
      <c r="R128" s="18">
        <v>1100780.04</v>
      </c>
    </row>
    <row r="129" spans="1:20" ht="108" x14ac:dyDescent="0.25">
      <c r="A129" s="37">
        <v>120</v>
      </c>
      <c r="B129" s="21" t="s">
        <v>116</v>
      </c>
      <c r="C129" s="21" t="s">
        <v>216</v>
      </c>
      <c r="D129" s="21"/>
      <c r="E129" s="20" t="s">
        <v>325</v>
      </c>
      <c r="F129" s="20">
        <v>286266.75</v>
      </c>
      <c r="G129" s="20">
        <v>158035.01</v>
      </c>
      <c r="H129" s="20" t="str">
        <f t="shared" si="1"/>
        <v>128231,74</v>
      </c>
      <c r="I129" s="20"/>
      <c r="J129" s="22">
        <v>39563</v>
      </c>
      <c r="K129" s="20" t="s">
        <v>218</v>
      </c>
      <c r="L129" s="21" t="s">
        <v>29</v>
      </c>
      <c r="M129" s="20" t="s">
        <v>13</v>
      </c>
      <c r="N129" s="17"/>
      <c r="O129" s="17"/>
      <c r="P129" s="18">
        <v>286266.75</v>
      </c>
      <c r="R129" s="18">
        <v>158316.19</v>
      </c>
    </row>
    <row r="130" spans="1:20" ht="108" x14ac:dyDescent="0.25">
      <c r="A130" s="37">
        <v>121</v>
      </c>
      <c r="B130" s="21" t="s">
        <v>219</v>
      </c>
      <c r="C130" s="21" t="s">
        <v>220</v>
      </c>
      <c r="D130" s="21"/>
      <c r="E130" s="20" t="s">
        <v>284</v>
      </c>
      <c r="F130" s="20">
        <v>869545.1</v>
      </c>
      <c r="G130" s="20">
        <v>869545.1</v>
      </c>
      <c r="H130" s="64" t="str">
        <f t="shared" si="1"/>
        <v>0</v>
      </c>
      <c r="I130" s="20"/>
      <c r="J130" s="22">
        <v>39563</v>
      </c>
      <c r="K130" s="20" t="s">
        <v>221</v>
      </c>
      <c r="L130" s="21" t="s">
        <v>29</v>
      </c>
      <c r="M130" s="20" t="s">
        <v>13</v>
      </c>
      <c r="N130" s="17"/>
      <c r="O130" s="17"/>
      <c r="P130" s="18">
        <v>869545.1</v>
      </c>
      <c r="R130" s="18">
        <v>27636.6</v>
      </c>
    </row>
    <row r="131" spans="1:20" ht="108" x14ac:dyDescent="0.25">
      <c r="A131" s="37">
        <v>122</v>
      </c>
      <c r="B131" s="21" t="s">
        <v>116</v>
      </c>
      <c r="C131" s="21" t="s">
        <v>220</v>
      </c>
      <c r="D131" s="21"/>
      <c r="E131" s="20" t="s">
        <v>326</v>
      </c>
      <c r="F131" s="20">
        <v>71565.45</v>
      </c>
      <c r="G131" s="20">
        <v>71565.45</v>
      </c>
      <c r="H131" s="20" t="str">
        <f t="shared" si="1"/>
        <v>0</v>
      </c>
      <c r="I131" s="20"/>
      <c r="J131" s="22">
        <v>39563</v>
      </c>
      <c r="K131" s="20" t="s">
        <v>222</v>
      </c>
      <c r="L131" s="21" t="s">
        <v>29</v>
      </c>
      <c r="M131" s="20" t="s">
        <v>13</v>
      </c>
      <c r="N131" s="17"/>
      <c r="O131" s="17"/>
      <c r="P131" s="18">
        <v>71565.45</v>
      </c>
      <c r="R131" s="18">
        <v>37905.699999999997</v>
      </c>
    </row>
    <row r="132" spans="1:20" ht="108" x14ac:dyDescent="0.25">
      <c r="A132" s="37">
        <v>123</v>
      </c>
      <c r="B132" s="21" t="s">
        <v>223</v>
      </c>
      <c r="C132" s="21" t="s">
        <v>224</v>
      </c>
      <c r="D132" s="21"/>
      <c r="E132" s="20" t="s">
        <v>285</v>
      </c>
      <c r="F132" s="20">
        <v>5236712.3</v>
      </c>
      <c r="G132" s="64">
        <v>1312819.98</v>
      </c>
      <c r="H132" s="20" t="str">
        <f t="shared" si="1"/>
        <v>3923892,32</v>
      </c>
      <c r="I132" s="20"/>
      <c r="J132" s="22">
        <v>39563</v>
      </c>
      <c r="K132" s="20" t="s">
        <v>225</v>
      </c>
      <c r="L132" s="21" t="s">
        <v>29</v>
      </c>
      <c r="M132" s="20" t="s">
        <v>13</v>
      </c>
      <c r="N132" s="59"/>
      <c r="O132" s="59"/>
      <c r="P132" s="20">
        <v>5236712.3</v>
      </c>
      <c r="R132" s="18">
        <v>4303183.6399999997</v>
      </c>
    </row>
    <row r="133" spans="1:20" ht="108" x14ac:dyDescent="0.25">
      <c r="A133" s="62">
        <v>124</v>
      </c>
      <c r="B133" s="63" t="s">
        <v>116</v>
      </c>
      <c r="C133" s="63" t="s">
        <v>224</v>
      </c>
      <c r="D133" s="63"/>
      <c r="E133" s="64" t="s">
        <v>327</v>
      </c>
      <c r="F133" s="64">
        <v>3862.65</v>
      </c>
      <c r="G133" s="64">
        <v>3862.65</v>
      </c>
      <c r="H133" s="20" t="str">
        <f t="shared" si="1"/>
        <v>0</v>
      </c>
      <c r="I133" s="64"/>
      <c r="J133" s="65">
        <v>39563</v>
      </c>
      <c r="K133" s="64" t="s">
        <v>226</v>
      </c>
      <c r="L133" s="21" t="s">
        <v>29</v>
      </c>
      <c r="M133" s="64" t="s">
        <v>13</v>
      </c>
      <c r="N133" s="66"/>
      <c r="O133" s="66"/>
      <c r="P133" s="67">
        <v>3862.65</v>
      </c>
      <c r="Q133" s="66"/>
      <c r="R133" s="67">
        <v>0</v>
      </c>
    </row>
    <row r="134" spans="1:20" ht="108" x14ac:dyDescent="0.25">
      <c r="A134" s="37">
        <v>125</v>
      </c>
      <c r="B134" s="21" t="s">
        <v>227</v>
      </c>
      <c r="C134" s="21" t="s">
        <v>228</v>
      </c>
      <c r="D134" s="21"/>
      <c r="E134" s="20" t="s">
        <v>286</v>
      </c>
      <c r="F134" s="20">
        <v>538391.69999999995</v>
      </c>
      <c r="G134" s="20">
        <v>248485.87</v>
      </c>
      <c r="H134" s="20" t="str">
        <f t="shared" si="1"/>
        <v>289905,83</v>
      </c>
      <c r="I134" s="20"/>
      <c r="J134" s="22">
        <v>39563</v>
      </c>
      <c r="K134" s="20" t="s">
        <v>229</v>
      </c>
      <c r="L134" s="63" t="s">
        <v>29</v>
      </c>
      <c r="M134" s="20" t="s">
        <v>13</v>
      </c>
      <c r="N134" s="17"/>
      <c r="O134" s="17"/>
      <c r="P134" s="18">
        <v>538391.69999999995</v>
      </c>
      <c r="R134" s="18">
        <v>462620.05</v>
      </c>
    </row>
    <row r="135" spans="1:20" ht="108" x14ac:dyDescent="0.25">
      <c r="A135" s="37">
        <v>126</v>
      </c>
      <c r="B135" s="21" t="s">
        <v>170</v>
      </c>
      <c r="C135" s="21" t="s">
        <v>228</v>
      </c>
      <c r="D135" s="21"/>
      <c r="E135" s="20" t="s">
        <v>328</v>
      </c>
      <c r="F135" s="20">
        <v>44262.9</v>
      </c>
      <c r="G135" s="20">
        <v>24571.87</v>
      </c>
      <c r="H135" s="20" t="str">
        <f t="shared" si="1"/>
        <v>19691,03</v>
      </c>
      <c r="I135" s="20"/>
      <c r="J135" s="22">
        <v>39563</v>
      </c>
      <c r="K135" s="20" t="s">
        <v>230</v>
      </c>
      <c r="L135" s="21" t="s">
        <v>29</v>
      </c>
      <c r="M135" s="20" t="s">
        <v>13</v>
      </c>
      <c r="N135" s="17"/>
      <c r="O135" s="17"/>
      <c r="P135" s="18">
        <v>44262.9</v>
      </c>
      <c r="R135" s="18">
        <v>25379.599999999999</v>
      </c>
    </row>
    <row r="136" spans="1:20" ht="108" x14ac:dyDescent="0.25">
      <c r="A136" s="37">
        <v>127</v>
      </c>
      <c r="B136" s="21" t="s">
        <v>231</v>
      </c>
      <c r="C136" s="21" t="s">
        <v>228</v>
      </c>
      <c r="D136" s="21"/>
      <c r="E136" s="20" t="s">
        <v>348</v>
      </c>
      <c r="F136" s="20">
        <v>266219.25</v>
      </c>
      <c r="G136" s="20">
        <v>266219.25</v>
      </c>
      <c r="H136" s="64" t="str">
        <f t="shared" si="1"/>
        <v>0</v>
      </c>
      <c r="I136" s="20"/>
      <c r="J136" s="22">
        <v>39563</v>
      </c>
      <c r="K136" s="20" t="s">
        <v>232</v>
      </c>
      <c r="L136" s="21" t="s">
        <v>29</v>
      </c>
      <c r="M136" s="20" t="s">
        <v>13</v>
      </c>
      <c r="N136" s="17"/>
      <c r="O136" s="17"/>
      <c r="P136" s="18">
        <v>266219.25</v>
      </c>
      <c r="R136" s="18">
        <v>4945.04</v>
      </c>
    </row>
    <row r="137" spans="1:20" ht="108" x14ac:dyDescent="0.25">
      <c r="A137" s="62">
        <v>128</v>
      </c>
      <c r="B137" s="63" t="s">
        <v>170</v>
      </c>
      <c r="C137" s="63" t="s">
        <v>228</v>
      </c>
      <c r="D137" s="63"/>
      <c r="E137" s="64" t="s">
        <v>329</v>
      </c>
      <c r="F137" s="64">
        <v>3667.95</v>
      </c>
      <c r="G137" s="64">
        <v>3667.95</v>
      </c>
      <c r="H137" s="20" t="str">
        <f t="shared" si="1"/>
        <v>0</v>
      </c>
      <c r="I137" s="64"/>
      <c r="J137" s="65">
        <v>39563</v>
      </c>
      <c r="K137" s="64" t="s">
        <v>233</v>
      </c>
      <c r="L137" s="21" t="s">
        <v>29</v>
      </c>
      <c r="M137" s="64" t="s">
        <v>13</v>
      </c>
      <c r="N137" s="66"/>
      <c r="O137" s="66"/>
      <c r="P137" s="67">
        <v>3667.95</v>
      </c>
      <c r="Q137" s="66"/>
      <c r="R137" s="67">
        <v>0</v>
      </c>
    </row>
    <row r="138" spans="1:20" ht="108" x14ac:dyDescent="0.25">
      <c r="A138" s="37">
        <v>129</v>
      </c>
      <c r="B138" s="21" t="s">
        <v>234</v>
      </c>
      <c r="C138" s="21" t="s">
        <v>272</v>
      </c>
      <c r="D138" s="21"/>
      <c r="E138" s="20" t="s">
        <v>450</v>
      </c>
      <c r="F138" s="20">
        <v>23031.26</v>
      </c>
      <c r="G138" s="20">
        <v>23031.26</v>
      </c>
      <c r="H138" s="20" t="str">
        <f t="shared" si="1"/>
        <v>0</v>
      </c>
      <c r="I138" s="20"/>
      <c r="J138" s="22">
        <v>39584</v>
      </c>
      <c r="K138" s="20" t="s">
        <v>235</v>
      </c>
      <c r="L138" s="63" t="s">
        <v>29</v>
      </c>
      <c r="M138" s="38" t="s">
        <v>379</v>
      </c>
      <c r="N138" s="17"/>
      <c r="O138" s="17"/>
      <c r="P138" s="18">
        <v>23031.26</v>
      </c>
      <c r="R138" s="18">
        <v>0</v>
      </c>
    </row>
    <row r="139" spans="1:20" ht="108" x14ac:dyDescent="0.25">
      <c r="A139" s="37">
        <v>130</v>
      </c>
      <c r="B139" s="21" t="s">
        <v>236</v>
      </c>
      <c r="C139" s="21" t="s">
        <v>272</v>
      </c>
      <c r="D139" s="21" t="s">
        <v>480</v>
      </c>
      <c r="E139" s="20" t="s">
        <v>451</v>
      </c>
      <c r="F139" s="20">
        <v>38435.040000000001</v>
      </c>
      <c r="G139" s="20">
        <v>38435.040000000001</v>
      </c>
      <c r="H139" s="20" t="str">
        <f t="shared" si="1"/>
        <v>0</v>
      </c>
      <c r="I139" s="20"/>
      <c r="J139" s="22">
        <v>39584</v>
      </c>
      <c r="K139" s="20" t="s">
        <v>237</v>
      </c>
      <c r="L139" s="21" t="s">
        <v>29</v>
      </c>
      <c r="M139" s="38" t="s">
        <v>379</v>
      </c>
      <c r="N139" s="17"/>
      <c r="O139" s="17"/>
      <c r="P139" s="18">
        <v>38435.040000000001</v>
      </c>
      <c r="R139" s="18">
        <v>0</v>
      </c>
    </row>
    <row r="140" spans="1:20" ht="108" x14ac:dyDescent="0.25">
      <c r="A140" s="37">
        <v>131</v>
      </c>
      <c r="B140" s="21" t="s">
        <v>238</v>
      </c>
      <c r="C140" s="21" t="s">
        <v>243</v>
      </c>
      <c r="D140" s="21"/>
      <c r="E140" s="20"/>
      <c r="F140" s="20">
        <v>41640.26</v>
      </c>
      <c r="G140" s="20">
        <v>41640.26</v>
      </c>
      <c r="H140" s="20" t="str">
        <f t="shared" si="1"/>
        <v>0</v>
      </c>
      <c r="I140" s="20"/>
      <c r="J140" s="22">
        <v>39584</v>
      </c>
      <c r="K140" s="20" t="s">
        <v>239</v>
      </c>
      <c r="L140" s="21" t="s">
        <v>29</v>
      </c>
      <c r="M140" s="38" t="s">
        <v>358</v>
      </c>
      <c r="N140" s="17"/>
      <c r="O140" s="17"/>
      <c r="P140" s="18">
        <v>41640.26</v>
      </c>
      <c r="R140" s="18">
        <v>0</v>
      </c>
    </row>
    <row r="141" spans="1:20" ht="108" x14ac:dyDescent="0.25">
      <c r="A141" s="37">
        <v>132</v>
      </c>
      <c r="B141" s="21" t="s">
        <v>234</v>
      </c>
      <c r="C141" s="21" t="s">
        <v>243</v>
      </c>
      <c r="D141" s="21"/>
      <c r="E141" s="20" t="s">
        <v>481</v>
      </c>
      <c r="F141" s="20">
        <v>230166.8</v>
      </c>
      <c r="G141" s="20">
        <v>230166.8</v>
      </c>
      <c r="H141" s="20" t="str">
        <f t="shared" si="1"/>
        <v>0</v>
      </c>
      <c r="I141" s="20"/>
      <c r="J141" s="22">
        <v>39584</v>
      </c>
      <c r="K141" s="20" t="s">
        <v>240</v>
      </c>
      <c r="L141" s="21" t="s">
        <v>29</v>
      </c>
      <c r="M141" s="38" t="s">
        <v>379</v>
      </c>
      <c r="N141" s="17"/>
      <c r="O141" s="17"/>
      <c r="P141" s="18">
        <v>230166.8</v>
      </c>
      <c r="R141" s="18">
        <v>0</v>
      </c>
    </row>
    <row r="142" spans="1:20" s="29" customFormat="1" ht="108" x14ac:dyDescent="0.25">
      <c r="A142" s="37">
        <v>133</v>
      </c>
      <c r="B142" s="21" t="s">
        <v>241</v>
      </c>
      <c r="C142" s="21" t="s">
        <v>243</v>
      </c>
      <c r="D142" s="21"/>
      <c r="E142" s="20" t="s">
        <v>242</v>
      </c>
      <c r="F142" s="20">
        <v>50181.38</v>
      </c>
      <c r="G142" s="20">
        <v>50181.38</v>
      </c>
      <c r="H142" s="20" t="str">
        <f t="shared" si="1"/>
        <v>0</v>
      </c>
      <c r="I142" s="20"/>
      <c r="J142" s="22">
        <v>39584</v>
      </c>
      <c r="K142" s="20" t="s">
        <v>244</v>
      </c>
      <c r="L142" s="21" t="s">
        <v>29</v>
      </c>
      <c r="M142" s="38" t="s">
        <v>379</v>
      </c>
      <c r="N142" s="17"/>
      <c r="O142" s="17"/>
      <c r="P142" s="18">
        <v>50181.38</v>
      </c>
      <c r="Q142" s="17"/>
      <c r="R142" s="18">
        <v>0</v>
      </c>
      <c r="T142"/>
    </row>
    <row r="143" spans="1:20" ht="108" x14ac:dyDescent="0.25">
      <c r="A143" s="37">
        <v>134</v>
      </c>
      <c r="B143" s="21" t="s">
        <v>245</v>
      </c>
      <c r="C143" s="21" t="s">
        <v>452</v>
      </c>
      <c r="D143" s="21" t="s">
        <v>453</v>
      </c>
      <c r="E143" s="20" t="s">
        <v>454</v>
      </c>
      <c r="F143" s="20">
        <v>41034.11</v>
      </c>
      <c r="G143" s="20">
        <v>41034.11</v>
      </c>
      <c r="H143" s="20" t="str">
        <f t="shared" si="1"/>
        <v>0</v>
      </c>
      <c r="I143" s="20"/>
      <c r="J143" s="22">
        <v>39584</v>
      </c>
      <c r="K143" s="20" t="s">
        <v>455</v>
      </c>
      <c r="L143" s="21" t="s">
        <v>29</v>
      </c>
      <c r="M143" s="38" t="s">
        <v>379</v>
      </c>
      <c r="N143" s="17"/>
      <c r="O143" s="17"/>
      <c r="P143" s="18">
        <v>41034.11</v>
      </c>
      <c r="R143" s="18">
        <v>0</v>
      </c>
    </row>
    <row r="144" spans="1:20" ht="108" x14ac:dyDescent="0.25">
      <c r="A144" s="37">
        <v>135</v>
      </c>
      <c r="B144" s="21" t="s">
        <v>273</v>
      </c>
      <c r="C144" s="21" t="s">
        <v>243</v>
      </c>
      <c r="D144" s="21"/>
      <c r="E144" s="20"/>
      <c r="F144" s="20">
        <v>24100</v>
      </c>
      <c r="G144" s="20">
        <v>24100</v>
      </c>
      <c r="H144" s="20" t="str">
        <f t="shared" si="1"/>
        <v>0</v>
      </c>
      <c r="I144" s="20"/>
      <c r="J144" s="22">
        <v>39584</v>
      </c>
      <c r="K144" s="20" t="s">
        <v>246</v>
      </c>
      <c r="L144" s="21" t="s">
        <v>29</v>
      </c>
      <c r="M144" s="20" t="s">
        <v>13</v>
      </c>
      <c r="N144" s="17"/>
      <c r="O144" s="17"/>
      <c r="P144" s="18">
        <v>24100</v>
      </c>
      <c r="R144" s="18">
        <v>0</v>
      </c>
    </row>
    <row r="145" spans="1:20" s="29" customFormat="1" ht="108" x14ac:dyDescent="0.25">
      <c r="A145" s="37">
        <v>136</v>
      </c>
      <c r="B145" s="21" t="s">
        <v>247</v>
      </c>
      <c r="C145" s="21" t="s">
        <v>243</v>
      </c>
      <c r="D145" s="21"/>
      <c r="E145" s="20" t="s">
        <v>248</v>
      </c>
      <c r="F145" s="20">
        <v>45920</v>
      </c>
      <c r="G145" s="20">
        <v>45920</v>
      </c>
      <c r="H145" s="20" t="str">
        <f t="shared" si="1"/>
        <v>0</v>
      </c>
      <c r="I145" s="20"/>
      <c r="J145" s="22">
        <v>39584</v>
      </c>
      <c r="K145" s="20" t="s">
        <v>249</v>
      </c>
      <c r="L145" s="21" t="s">
        <v>29</v>
      </c>
      <c r="M145" s="38" t="s">
        <v>379</v>
      </c>
      <c r="N145" s="17"/>
      <c r="O145" s="17"/>
      <c r="P145" s="18">
        <v>45920</v>
      </c>
      <c r="Q145" s="17"/>
      <c r="R145" s="18">
        <v>0</v>
      </c>
      <c r="T145"/>
    </row>
    <row r="146" spans="1:20" ht="108" x14ac:dyDescent="0.25">
      <c r="A146" s="37">
        <v>137</v>
      </c>
      <c r="B146" s="21" t="s">
        <v>223</v>
      </c>
      <c r="C146" s="21" t="s">
        <v>250</v>
      </c>
      <c r="D146" s="21"/>
      <c r="E146" s="20"/>
      <c r="F146" s="20">
        <v>8190</v>
      </c>
      <c r="G146" s="20">
        <v>8190</v>
      </c>
      <c r="H146" s="20" t="str">
        <f t="shared" si="1"/>
        <v>0</v>
      </c>
      <c r="I146" s="20"/>
      <c r="J146" s="22">
        <v>39596</v>
      </c>
      <c r="K146" s="20" t="s">
        <v>251</v>
      </c>
      <c r="L146" s="21" t="s">
        <v>29</v>
      </c>
      <c r="M146" s="20" t="s">
        <v>13</v>
      </c>
      <c r="N146" s="17"/>
      <c r="O146" s="17"/>
      <c r="P146" s="18">
        <v>8190</v>
      </c>
      <c r="R146" s="61">
        <v>0</v>
      </c>
    </row>
    <row r="147" spans="1:20" ht="108" x14ac:dyDescent="0.25">
      <c r="A147" s="37">
        <v>138</v>
      </c>
      <c r="B147" s="21" t="s">
        <v>252</v>
      </c>
      <c r="C147" s="21" t="s">
        <v>253</v>
      </c>
      <c r="D147" s="21"/>
      <c r="E147" s="20"/>
      <c r="F147" s="20">
        <v>2652</v>
      </c>
      <c r="G147" s="20">
        <v>2652</v>
      </c>
      <c r="H147" s="20" t="str">
        <f t="shared" si="1"/>
        <v>0</v>
      </c>
      <c r="I147" s="20"/>
      <c r="J147" s="22">
        <v>39596</v>
      </c>
      <c r="K147" s="20" t="s">
        <v>254</v>
      </c>
      <c r="L147" s="21" t="s">
        <v>29</v>
      </c>
      <c r="M147" s="20" t="s">
        <v>13</v>
      </c>
      <c r="N147" s="17"/>
      <c r="O147" s="17"/>
      <c r="P147" s="18">
        <v>2652</v>
      </c>
      <c r="R147" s="61">
        <v>0</v>
      </c>
    </row>
    <row r="148" spans="1:20" ht="108" x14ac:dyDescent="0.25">
      <c r="A148" s="37">
        <v>139</v>
      </c>
      <c r="B148" s="21" t="s">
        <v>219</v>
      </c>
      <c r="C148" s="21" t="s">
        <v>255</v>
      </c>
      <c r="D148" s="21"/>
      <c r="E148" s="20"/>
      <c r="F148" s="20">
        <v>30556.5</v>
      </c>
      <c r="G148" s="20">
        <v>23010.99</v>
      </c>
      <c r="H148" s="20" t="str">
        <f t="shared" si="1"/>
        <v>7545,51</v>
      </c>
      <c r="I148" s="20"/>
      <c r="J148" s="22">
        <v>39596</v>
      </c>
      <c r="K148" s="20" t="s">
        <v>256</v>
      </c>
      <c r="L148" s="21" t="s">
        <v>29</v>
      </c>
      <c r="M148" s="20" t="s">
        <v>13</v>
      </c>
      <c r="N148" s="17"/>
      <c r="O148" s="17"/>
      <c r="P148" s="18">
        <v>30556.5</v>
      </c>
      <c r="R148" s="18">
        <v>12619.66</v>
      </c>
    </row>
    <row r="149" spans="1:20" ht="108" x14ac:dyDescent="0.25">
      <c r="A149" s="37">
        <v>140</v>
      </c>
      <c r="B149" s="21" t="s">
        <v>257</v>
      </c>
      <c r="C149" s="21" t="s">
        <v>258</v>
      </c>
      <c r="D149" s="21"/>
      <c r="E149" s="20"/>
      <c r="F149" s="20">
        <v>166535.76999999999</v>
      </c>
      <c r="G149" s="20">
        <v>104901.6</v>
      </c>
      <c r="H149" s="20" t="str">
        <f t="shared" si="1"/>
        <v>61634,17</v>
      </c>
      <c r="I149" s="20"/>
      <c r="J149" s="22">
        <v>39596</v>
      </c>
      <c r="K149" s="20" t="s">
        <v>259</v>
      </c>
      <c r="L149" s="21" t="s">
        <v>29</v>
      </c>
      <c r="M149" s="20" t="s">
        <v>13</v>
      </c>
      <c r="N149" s="17"/>
      <c r="O149" s="17"/>
      <c r="P149" s="18">
        <v>166535.76999999999</v>
      </c>
      <c r="R149" s="18">
        <v>84618.46</v>
      </c>
    </row>
    <row r="150" spans="1:20" ht="108" x14ac:dyDescent="0.25">
      <c r="A150" s="37">
        <v>141</v>
      </c>
      <c r="B150" s="21" t="s">
        <v>158</v>
      </c>
      <c r="C150" s="21" t="s">
        <v>260</v>
      </c>
      <c r="D150" s="21"/>
      <c r="E150" s="20"/>
      <c r="F150" s="20">
        <v>77025.39</v>
      </c>
      <c r="G150" s="20">
        <v>40847.68</v>
      </c>
      <c r="H150" s="20" t="str">
        <f t="shared" si="1"/>
        <v>36177,71</v>
      </c>
      <c r="I150" s="20"/>
      <c r="J150" s="22">
        <v>39596</v>
      </c>
      <c r="K150" s="20" t="s">
        <v>261</v>
      </c>
      <c r="L150" s="21" t="s">
        <v>29</v>
      </c>
      <c r="M150" s="20" t="s">
        <v>13</v>
      </c>
      <c r="N150" s="17"/>
      <c r="O150" s="17"/>
      <c r="P150" s="18">
        <v>77025.39</v>
      </c>
      <c r="R150" s="18">
        <v>47447.76</v>
      </c>
    </row>
    <row r="151" spans="1:20" ht="108" x14ac:dyDescent="0.25">
      <c r="A151" s="37">
        <v>141</v>
      </c>
      <c r="B151" s="21" t="s">
        <v>158</v>
      </c>
      <c r="C151" s="21" t="s">
        <v>553</v>
      </c>
      <c r="D151" s="21"/>
      <c r="E151" s="20"/>
      <c r="F151" s="20">
        <v>77025.39</v>
      </c>
      <c r="G151" s="20">
        <v>40847.68</v>
      </c>
      <c r="H151" s="20" t="s">
        <v>552</v>
      </c>
      <c r="I151" s="20"/>
      <c r="J151" s="22">
        <v>39596</v>
      </c>
      <c r="K151" s="20" t="s">
        <v>261</v>
      </c>
      <c r="L151" s="21" t="s">
        <v>29</v>
      </c>
      <c r="M151" s="20" t="s">
        <v>13</v>
      </c>
      <c r="N151" s="17"/>
      <c r="O151" s="17"/>
      <c r="P151" s="18"/>
      <c r="R151" s="18"/>
    </row>
    <row r="152" spans="1:20" ht="129" customHeight="1" x14ac:dyDescent="0.25">
      <c r="A152" s="37">
        <v>142</v>
      </c>
      <c r="B152" s="21" t="s">
        <v>456</v>
      </c>
      <c r="C152" s="21" t="s">
        <v>418</v>
      </c>
      <c r="D152" s="21" t="s">
        <v>457</v>
      </c>
      <c r="E152" s="20" t="s">
        <v>458</v>
      </c>
      <c r="F152" s="20">
        <v>4556500</v>
      </c>
      <c r="G152" s="20">
        <v>151883.32999999999</v>
      </c>
      <c r="H152" s="20" t="str">
        <f t="shared" si="1"/>
        <v>4404616,67</v>
      </c>
      <c r="I152" s="20">
        <v>2223.4670000000001</v>
      </c>
      <c r="J152" s="22">
        <v>39596</v>
      </c>
      <c r="K152" s="20" t="s">
        <v>547</v>
      </c>
      <c r="L152" s="21" t="s">
        <v>29</v>
      </c>
      <c r="M152" s="20" t="s">
        <v>13</v>
      </c>
      <c r="N152" s="17"/>
      <c r="O152" s="17"/>
      <c r="P152" s="18">
        <v>4556500</v>
      </c>
      <c r="R152" s="18">
        <v>4556500</v>
      </c>
    </row>
    <row r="153" spans="1:20" ht="108" x14ac:dyDescent="0.25">
      <c r="A153" s="37">
        <v>143</v>
      </c>
      <c r="B153" s="21" t="s">
        <v>262</v>
      </c>
      <c r="C153" s="21" t="s">
        <v>263</v>
      </c>
      <c r="D153" s="21"/>
      <c r="E153" s="20"/>
      <c r="F153" s="20">
        <v>426914.4</v>
      </c>
      <c r="G153" s="20">
        <v>101191.08</v>
      </c>
      <c r="H153" s="20" t="str">
        <f t="shared" si="1"/>
        <v>325723,32</v>
      </c>
      <c r="I153" s="20"/>
      <c r="J153" s="22">
        <v>40567</v>
      </c>
      <c r="K153" s="20" t="s">
        <v>264</v>
      </c>
      <c r="L153" s="21" t="s">
        <v>29</v>
      </c>
      <c r="M153" s="20" t="s">
        <v>13</v>
      </c>
      <c r="N153" s="17"/>
      <c r="O153" s="17"/>
      <c r="P153" s="18">
        <v>426914.4</v>
      </c>
      <c r="R153" s="18">
        <v>388492.1</v>
      </c>
    </row>
    <row r="154" spans="1:20" ht="175.5" customHeight="1" x14ac:dyDescent="0.25">
      <c r="A154" s="37">
        <v>144</v>
      </c>
      <c r="B154" s="21" t="s">
        <v>459</v>
      </c>
      <c r="C154" s="21" t="s">
        <v>460</v>
      </c>
      <c r="D154" s="21" t="s">
        <v>461</v>
      </c>
      <c r="E154" s="20" t="s">
        <v>274</v>
      </c>
      <c r="F154" s="20">
        <v>4531418.6100000003</v>
      </c>
      <c r="G154" s="64">
        <v>468246.32</v>
      </c>
      <c r="H154" s="20" t="str">
        <f t="shared" si="1"/>
        <v>4063172,29</v>
      </c>
      <c r="I154" s="20"/>
      <c r="J154" s="22">
        <v>41183</v>
      </c>
      <c r="K154" s="20" t="s">
        <v>462</v>
      </c>
      <c r="L154" s="21" t="s">
        <v>29</v>
      </c>
      <c r="M154" s="38" t="s">
        <v>379</v>
      </c>
      <c r="N154" s="17"/>
      <c r="O154" s="17"/>
      <c r="P154" s="18">
        <v>4531418.6100000003</v>
      </c>
      <c r="R154" s="18">
        <v>4199114.7699999996</v>
      </c>
    </row>
    <row r="155" spans="1:20" ht="108" x14ac:dyDescent="0.25">
      <c r="A155" s="37">
        <v>145</v>
      </c>
      <c r="B155" s="21" t="s">
        <v>265</v>
      </c>
      <c r="C155" s="21" t="s">
        <v>108</v>
      </c>
      <c r="D155" s="21"/>
      <c r="E155" s="20" t="s">
        <v>355</v>
      </c>
      <c r="F155" s="20">
        <v>344021.7</v>
      </c>
      <c r="G155" s="20">
        <v>344021.7</v>
      </c>
      <c r="H155" s="20" t="str">
        <f t="shared" si="1"/>
        <v>0</v>
      </c>
      <c r="I155" s="20"/>
      <c r="J155" s="22">
        <v>39563</v>
      </c>
      <c r="K155" s="20" t="s">
        <v>127</v>
      </c>
      <c r="L155" s="21" t="s">
        <v>29</v>
      </c>
      <c r="M155" s="20" t="s">
        <v>13</v>
      </c>
      <c r="N155" s="17"/>
      <c r="O155" s="17"/>
      <c r="P155" s="18">
        <v>344021.7</v>
      </c>
      <c r="R155" s="18">
        <v>0</v>
      </c>
    </row>
    <row r="156" spans="1:20" ht="168" customHeight="1" x14ac:dyDescent="0.25">
      <c r="A156" s="37">
        <v>146</v>
      </c>
      <c r="B156" s="21" t="s">
        <v>463</v>
      </c>
      <c r="C156" s="21" t="s">
        <v>464</v>
      </c>
      <c r="D156" s="21" t="s">
        <v>465</v>
      </c>
      <c r="E156" s="20" t="s">
        <v>363</v>
      </c>
      <c r="F156" s="20">
        <v>24710977.649999999</v>
      </c>
      <c r="G156" s="20">
        <v>2988891.97</v>
      </c>
      <c r="H156" s="20" t="str">
        <f>IMSUB(F156,G156)</f>
        <v>21722085,68</v>
      </c>
      <c r="I156" s="20"/>
      <c r="J156" s="22">
        <v>40567</v>
      </c>
      <c r="K156" s="20" t="s">
        <v>466</v>
      </c>
      <c r="L156" s="21" t="s">
        <v>29</v>
      </c>
      <c r="M156" s="38" t="s">
        <v>379</v>
      </c>
      <c r="N156" s="59"/>
      <c r="O156" s="59"/>
      <c r="P156" s="75">
        <v>24710977.649999999</v>
      </c>
      <c r="Q156" s="59"/>
      <c r="R156" s="60">
        <v>22732415.359999999</v>
      </c>
    </row>
    <row r="157" spans="1:20" ht="186" customHeight="1" x14ac:dyDescent="0.25">
      <c r="A157" s="37">
        <v>147</v>
      </c>
      <c r="B157" s="21" t="s">
        <v>467</v>
      </c>
      <c r="C157" s="21" t="s">
        <v>383</v>
      </c>
      <c r="D157" s="21" t="s">
        <v>468</v>
      </c>
      <c r="E157" s="20" t="s">
        <v>384</v>
      </c>
      <c r="F157" s="20">
        <v>11380687.359999999</v>
      </c>
      <c r="G157" s="20">
        <v>967358.61</v>
      </c>
      <c r="H157" s="20" t="str">
        <f t="shared" si="1"/>
        <v>10413328,75</v>
      </c>
      <c r="I157" s="20"/>
      <c r="J157" s="22">
        <v>41547</v>
      </c>
      <c r="K157" s="20" t="s">
        <v>469</v>
      </c>
      <c r="L157" s="21" t="s">
        <v>29</v>
      </c>
      <c r="M157" s="81" t="s">
        <v>13</v>
      </c>
      <c r="N157" s="17"/>
      <c r="O157" s="17"/>
      <c r="P157" s="18">
        <v>11380687.359999999</v>
      </c>
      <c r="Q157" s="31"/>
      <c r="R157" s="18">
        <v>10868556.49</v>
      </c>
    </row>
    <row r="158" spans="1:20" ht="108" x14ac:dyDescent="0.25">
      <c r="A158" s="37">
        <v>148</v>
      </c>
      <c r="B158" s="21" t="s">
        <v>354</v>
      </c>
      <c r="C158" s="21" t="s">
        <v>352</v>
      </c>
      <c r="D158" s="21"/>
      <c r="E158" s="20" t="s">
        <v>353</v>
      </c>
      <c r="F158" s="20">
        <v>6213947.8499999996</v>
      </c>
      <c r="G158" s="20">
        <v>5540770.2400000002</v>
      </c>
      <c r="H158" s="20" t="str">
        <f t="shared" si="1"/>
        <v>673177,609999999</v>
      </c>
      <c r="I158" s="20"/>
      <c r="J158" s="22">
        <v>39563</v>
      </c>
      <c r="K158" s="20" t="s">
        <v>332</v>
      </c>
      <c r="L158" s="21" t="s">
        <v>29</v>
      </c>
      <c r="M158" s="20" t="s">
        <v>13</v>
      </c>
      <c r="N158" s="17"/>
      <c r="O158" s="17"/>
      <c r="P158" s="18">
        <v>6213947.8499999996</v>
      </c>
      <c r="Q158" s="31"/>
      <c r="R158" s="18">
        <v>1110221</v>
      </c>
    </row>
    <row r="159" spans="1:20" ht="115.5" customHeight="1" x14ac:dyDescent="0.25">
      <c r="A159" s="37">
        <v>149</v>
      </c>
      <c r="B159" s="21" t="s">
        <v>422</v>
      </c>
      <c r="C159" s="21" t="s">
        <v>421</v>
      </c>
      <c r="D159" s="21"/>
      <c r="E159" s="20" t="s">
        <v>423</v>
      </c>
      <c r="F159" s="20">
        <v>538208.97</v>
      </c>
      <c r="G159" s="20">
        <v>309503.15000000002</v>
      </c>
      <c r="H159" s="20" t="str">
        <f t="shared" si="1"/>
        <v>228705,82</v>
      </c>
      <c r="I159" s="20"/>
      <c r="J159" s="22">
        <v>39596</v>
      </c>
      <c r="K159" s="20" t="s">
        <v>424</v>
      </c>
      <c r="L159" s="21" t="s">
        <v>29</v>
      </c>
      <c r="M159" s="20" t="s">
        <v>13</v>
      </c>
      <c r="N159" s="17"/>
      <c r="O159" s="17"/>
      <c r="P159" s="18">
        <v>0</v>
      </c>
      <c r="Q159" s="31"/>
      <c r="R159" s="18">
        <v>264586.40999999997</v>
      </c>
    </row>
    <row r="160" spans="1:20" ht="120" x14ac:dyDescent="0.25">
      <c r="A160" s="69">
        <v>150</v>
      </c>
      <c r="B160" s="70" t="s">
        <v>470</v>
      </c>
      <c r="C160" s="70" t="s">
        <v>383</v>
      </c>
      <c r="D160" s="70" t="s">
        <v>471</v>
      </c>
      <c r="E160" s="71" t="s">
        <v>472</v>
      </c>
      <c r="F160" s="71">
        <v>666587</v>
      </c>
      <c r="G160" s="71">
        <v>100654.68</v>
      </c>
      <c r="H160" s="20" t="str">
        <f t="shared" si="1"/>
        <v>565932,32</v>
      </c>
      <c r="I160" s="71"/>
      <c r="J160" s="72">
        <v>41654</v>
      </c>
      <c r="K160" s="71" t="s">
        <v>473</v>
      </c>
      <c r="L160" s="21" t="s">
        <v>29</v>
      </c>
      <c r="M160" s="71" t="s">
        <v>13</v>
      </c>
      <c r="N160" s="73"/>
      <c r="O160" s="73"/>
      <c r="P160" s="67">
        <v>666587</v>
      </c>
      <c r="Q160" s="74"/>
      <c r="R160" s="82">
        <v>641034.80000000005</v>
      </c>
    </row>
    <row r="161" spans="1:18" ht="15" customHeight="1" x14ac:dyDescent="0.25">
      <c r="A161" s="144" t="s">
        <v>435</v>
      </c>
      <c r="B161" s="145"/>
      <c r="C161" s="146"/>
      <c r="D161" s="100"/>
      <c r="E161" s="101"/>
      <c r="F161" s="101">
        <f>SUM(F11:F160)</f>
        <v>281258103.1400001</v>
      </c>
      <c r="G161" s="101"/>
      <c r="H161" s="101"/>
      <c r="I161" s="101"/>
      <c r="J161" s="101"/>
      <c r="K161" s="101"/>
      <c r="L161" s="70"/>
      <c r="M161" s="102"/>
      <c r="P161" s="85">
        <f>SUM(P63:P160)</f>
        <v>233526730.25000003</v>
      </c>
      <c r="R161" s="17">
        <f>SUM(R17:R160)</f>
        <v>176461033.23000005</v>
      </c>
    </row>
    <row r="162" spans="1:18" ht="15" customHeight="1" x14ac:dyDescent="0.25">
      <c r="A162" s="144" t="s">
        <v>436</v>
      </c>
      <c r="B162" s="145"/>
      <c r="C162" s="146"/>
      <c r="D162" s="100"/>
      <c r="E162" s="101"/>
      <c r="F162" s="101"/>
      <c r="G162" s="101">
        <f>SUM(G11:G160)</f>
        <v>103820008.64000003</v>
      </c>
      <c r="H162" s="101"/>
      <c r="I162" s="101"/>
      <c r="J162" s="101"/>
      <c r="K162" s="101"/>
      <c r="L162" s="100"/>
      <c r="M162" s="102"/>
    </row>
    <row r="163" spans="1:18" ht="15" customHeight="1" x14ac:dyDescent="0.25">
      <c r="A163" s="144" t="s">
        <v>437</v>
      </c>
      <c r="B163" s="145"/>
      <c r="C163" s="146"/>
      <c r="D163" s="100"/>
      <c r="E163" s="101"/>
      <c r="F163" s="101"/>
      <c r="G163" s="101"/>
      <c r="H163" s="101" t="str">
        <f>IMSUB(F161,G162)</f>
        <v>177438094,5</v>
      </c>
      <c r="I163" s="101"/>
      <c r="J163" s="101"/>
      <c r="K163" s="101"/>
      <c r="L163" s="100"/>
      <c r="M163" s="102"/>
      <c r="P163" s="19"/>
      <c r="Q163" s="19"/>
      <c r="R163" s="19"/>
    </row>
    <row r="164" spans="1:18" x14ac:dyDescent="0.25">
      <c r="L164" s="100"/>
    </row>
    <row r="166" spans="1:18" x14ac:dyDescent="0.25">
      <c r="H166" s="1">
        <f>SUM(H11:H160)</f>
        <v>0</v>
      </c>
    </row>
  </sheetData>
  <autoFilter ref="A11:M163"/>
  <mergeCells count="6">
    <mergeCell ref="A163:C163"/>
    <mergeCell ref="B7:M7"/>
    <mergeCell ref="K1:M4"/>
    <mergeCell ref="B8:L8"/>
    <mergeCell ref="A161:C161"/>
    <mergeCell ref="A162:C162"/>
  </mergeCells>
  <printOptions horizontalCentered="1" verticalCentered="1"/>
  <pageMargins left="0.31496062992125984" right="0.19685039370078741" top="0.19685039370078741" bottom="0.15748031496062992" header="0" footer="0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opLeftCell="A61" zoomScale="75" zoomScaleNormal="75" workbookViewId="0">
      <selection activeCell="D6" sqref="D6"/>
    </sheetView>
  </sheetViews>
  <sheetFormatPr defaultRowHeight="15" x14ac:dyDescent="0.25"/>
  <cols>
    <col min="1" max="1" width="7" style="23" customWidth="1"/>
    <col min="2" max="2" width="37.140625" style="26" customWidth="1"/>
    <col min="3" max="5" width="27" style="26" customWidth="1"/>
    <col min="6" max="6" width="21.5703125" style="26" customWidth="1"/>
    <col min="7" max="7" width="9.28515625" style="26" customWidth="1"/>
    <col min="8" max="8" width="29.85546875" style="26" customWidth="1"/>
    <col min="9" max="9" width="12.85546875" style="26" customWidth="1"/>
    <col min="10" max="10" width="9.140625" hidden="1" customWidth="1"/>
    <col min="13" max="13" width="11.140625" customWidth="1"/>
  </cols>
  <sheetData>
    <row r="1" spans="1:11" ht="15.75" x14ac:dyDescent="0.25">
      <c r="B1" s="149" t="s">
        <v>5</v>
      </c>
      <c r="C1" s="149"/>
      <c r="D1" s="149"/>
      <c r="E1" s="149"/>
      <c r="F1" s="149"/>
      <c r="G1" s="149"/>
      <c r="H1" s="149"/>
      <c r="I1" s="149"/>
    </row>
    <row r="2" spans="1:11" x14ac:dyDescent="0.25">
      <c r="B2" s="24"/>
      <c r="C2" s="24"/>
      <c r="D2" s="24"/>
      <c r="E2" s="24"/>
      <c r="F2" s="24"/>
      <c r="G2" s="24"/>
      <c r="H2" s="24"/>
      <c r="I2" s="24"/>
    </row>
    <row r="3" spans="1:11" ht="37.5" customHeight="1" x14ac:dyDescent="0.25">
      <c r="B3" s="150" t="s">
        <v>6</v>
      </c>
      <c r="C3" s="150"/>
      <c r="D3" s="150"/>
      <c r="E3" s="150"/>
      <c r="F3" s="150"/>
      <c r="G3" s="150"/>
      <c r="H3" s="150"/>
      <c r="I3" s="150"/>
    </row>
    <row r="4" spans="1:11" ht="168" x14ac:dyDescent="0.25">
      <c r="A4" s="25" t="s">
        <v>417</v>
      </c>
      <c r="B4" s="3" t="s">
        <v>7</v>
      </c>
      <c r="C4" s="3" t="s">
        <v>476</v>
      </c>
      <c r="D4" s="3" t="s">
        <v>474</v>
      </c>
      <c r="E4" s="3" t="s">
        <v>475</v>
      </c>
      <c r="F4" s="3" t="s">
        <v>8</v>
      </c>
      <c r="G4" s="3" t="s">
        <v>10</v>
      </c>
      <c r="H4" s="3" t="s">
        <v>9</v>
      </c>
      <c r="I4" s="3" t="s">
        <v>269</v>
      </c>
      <c r="J4" s="4"/>
    </row>
    <row r="5" spans="1:11" ht="24" x14ac:dyDescent="0.25">
      <c r="A5" s="39">
        <v>1</v>
      </c>
      <c r="B5" s="20" t="s">
        <v>12</v>
      </c>
      <c r="C5" s="20">
        <v>40575.599999999999</v>
      </c>
      <c r="D5" s="20">
        <v>40575.599999999999</v>
      </c>
      <c r="E5" s="106" t="str">
        <f>IMSUB(C5,D5)</f>
        <v>0</v>
      </c>
      <c r="F5" s="22">
        <v>38780</v>
      </c>
      <c r="G5" s="20"/>
      <c r="H5" s="20" t="s">
        <v>11</v>
      </c>
      <c r="I5" s="20" t="s">
        <v>13</v>
      </c>
      <c r="J5" s="76"/>
      <c r="K5" s="59"/>
    </row>
    <row r="6" spans="1:11" ht="24" x14ac:dyDescent="0.25">
      <c r="A6" s="39">
        <v>2</v>
      </c>
      <c r="B6" s="20" t="s">
        <v>12</v>
      </c>
      <c r="C6" s="20">
        <v>40575.599999999999</v>
      </c>
      <c r="D6" s="20">
        <v>40575.599999999999</v>
      </c>
      <c r="E6" s="106" t="str">
        <f t="shared" ref="E6:E62" si="0">IMSUB(C6,D6)</f>
        <v>0</v>
      </c>
      <c r="F6" s="22">
        <v>38752</v>
      </c>
      <c r="G6" s="20"/>
      <c r="H6" s="20" t="s">
        <v>11</v>
      </c>
      <c r="I6" s="20" t="s">
        <v>13</v>
      </c>
      <c r="J6" s="76"/>
      <c r="K6" s="59"/>
    </row>
    <row r="7" spans="1:11" ht="24" x14ac:dyDescent="0.25">
      <c r="A7" s="39">
        <v>3</v>
      </c>
      <c r="B7" s="20" t="s">
        <v>385</v>
      </c>
      <c r="C7" s="20">
        <v>42100</v>
      </c>
      <c r="D7" s="20">
        <v>42100</v>
      </c>
      <c r="E7" s="106" t="str">
        <f t="shared" si="0"/>
        <v>0</v>
      </c>
      <c r="F7" s="22">
        <v>39350</v>
      </c>
      <c r="G7" s="20"/>
      <c r="H7" s="20" t="s">
        <v>11</v>
      </c>
      <c r="I7" s="20" t="s">
        <v>13</v>
      </c>
      <c r="J7" s="77"/>
      <c r="K7" s="59"/>
    </row>
    <row r="8" spans="1:11" ht="24" x14ac:dyDescent="0.25">
      <c r="A8" s="39">
        <v>4</v>
      </c>
      <c r="B8" s="20" t="s">
        <v>15</v>
      </c>
      <c r="C8" s="20">
        <v>65000</v>
      </c>
      <c r="D8" s="20">
        <v>65000</v>
      </c>
      <c r="E8" s="106" t="str">
        <f t="shared" si="0"/>
        <v>0</v>
      </c>
      <c r="F8" s="22">
        <v>39808</v>
      </c>
      <c r="G8" s="20"/>
      <c r="H8" s="20" t="s">
        <v>11</v>
      </c>
      <c r="I8" s="20" t="s">
        <v>13</v>
      </c>
      <c r="J8" s="77"/>
      <c r="K8" s="59"/>
    </row>
    <row r="9" spans="1:11" ht="24" x14ac:dyDescent="0.25">
      <c r="A9" s="39">
        <v>5</v>
      </c>
      <c r="B9" s="20" t="s">
        <v>386</v>
      </c>
      <c r="C9" s="20">
        <v>59000</v>
      </c>
      <c r="D9" s="20">
        <v>59000</v>
      </c>
      <c r="E9" s="106" t="str">
        <f t="shared" si="0"/>
        <v>0</v>
      </c>
      <c r="F9" s="22">
        <v>40869</v>
      </c>
      <c r="G9" s="20"/>
      <c r="H9" s="20" t="s">
        <v>11</v>
      </c>
      <c r="I9" s="20" t="s">
        <v>13</v>
      </c>
      <c r="J9" s="77"/>
      <c r="K9" s="59"/>
    </row>
    <row r="10" spans="1:11" ht="120" x14ac:dyDescent="0.25">
      <c r="A10" s="39">
        <v>6</v>
      </c>
      <c r="B10" s="20" t="s">
        <v>16</v>
      </c>
      <c r="C10" s="20">
        <v>198000</v>
      </c>
      <c r="D10" s="20">
        <v>198000</v>
      </c>
      <c r="E10" s="106" t="str">
        <f t="shared" si="0"/>
        <v>0</v>
      </c>
      <c r="F10" s="22">
        <v>38930</v>
      </c>
      <c r="G10" s="20"/>
      <c r="H10" s="20" t="s">
        <v>11</v>
      </c>
      <c r="I10" s="125" t="s">
        <v>548</v>
      </c>
      <c r="J10" s="77"/>
      <c r="K10" s="59"/>
    </row>
    <row r="11" spans="1:11" ht="120" x14ac:dyDescent="0.25">
      <c r="A11" s="39">
        <v>7</v>
      </c>
      <c r="B11" s="20" t="s">
        <v>17</v>
      </c>
      <c r="C11" s="20">
        <v>69500</v>
      </c>
      <c r="D11" s="20">
        <v>69500</v>
      </c>
      <c r="E11" s="119" t="str">
        <f>IMSUB(C11,D11)</f>
        <v>0</v>
      </c>
      <c r="F11" s="22">
        <v>38718</v>
      </c>
      <c r="G11" s="20"/>
      <c r="H11" s="20" t="s">
        <v>11</v>
      </c>
      <c r="I11" s="125" t="s">
        <v>548</v>
      </c>
      <c r="J11" s="77"/>
      <c r="K11" s="59"/>
    </row>
    <row r="12" spans="1:11" ht="156" x14ac:dyDescent="0.25">
      <c r="A12" s="39">
        <v>8</v>
      </c>
      <c r="B12" s="20" t="s">
        <v>14</v>
      </c>
      <c r="C12" s="20">
        <v>41200</v>
      </c>
      <c r="D12" s="20">
        <v>41200</v>
      </c>
      <c r="E12" s="106" t="str">
        <f t="shared" si="0"/>
        <v>0</v>
      </c>
      <c r="F12" s="22">
        <v>41353</v>
      </c>
      <c r="G12" s="20" t="s">
        <v>396</v>
      </c>
      <c r="H12" s="20" t="s">
        <v>388</v>
      </c>
      <c r="I12" s="125" t="s">
        <v>13</v>
      </c>
      <c r="J12" s="79"/>
      <c r="K12" s="59"/>
    </row>
    <row r="13" spans="1:11" ht="156" x14ac:dyDescent="0.25">
      <c r="A13" s="39">
        <v>9</v>
      </c>
      <c r="B13" s="20" t="s">
        <v>389</v>
      </c>
      <c r="C13" s="20">
        <v>590651</v>
      </c>
      <c r="D13" s="20">
        <v>590651</v>
      </c>
      <c r="E13" s="128" t="str">
        <f>IMSUB(C13,D13)</f>
        <v>0</v>
      </c>
      <c r="F13" s="22">
        <v>41353</v>
      </c>
      <c r="G13" s="20" t="s">
        <v>393</v>
      </c>
      <c r="H13" s="20" t="s">
        <v>388</v>
      </c>
      <c r="I13" s="78" t="s">
        <v>13</v>
      </c>
      <c r="J13" s="79"/>
      <c r="K13" s="59"/>
    </row>
    <row r="14" spans="1:11" ht="156" x14ac:dyDescent="0.25">
      <c r="A14" s="39">
        <v>10</v>
      </c>
      <c r="B14" s="20" t="s">
        <v>390</v>
      </c>
      <c r="C14" s="20">
        <v>1592120.18</v>
      </c>
      <c r="D14" s="20">
        <v>1592120.18</v>
      </c>
      <c r="E14" s="106" t="str">
        <f t="shared" si="0"/>
        <v>0</v>
      </c>
      <c r="F14" s="22">
        <v>41353</v>
      </c>
      <c r="G14" s="20" t="s">
        <v>394</v>
      </c>
      <c r="H14" s="20" t="s">
        <v>388</v>
      </c>
      <c r="I14" s="125" t="s">
        <v>549</v>
      </c>
      <c r="J14" s="79"/>
      <c r="K14" s="59"/>
    </row>
    <row r="15" spans="1:11" ht="156" x14ac:dyDescent="0.25">
      <c r="A15" s="39">
        <v>11</v>
      </c>
      <c r="B15" s="20" t="s">
        <v>391</v>
      </c>
      <c r="C15" s="20">
        <v>1361160</v>
      </c>
      <c r="D15" s="20">
        <v>1361160</v>
      </c>
      <c r="E15" s="106" t="str">
        <f t="shared" si="0"/>
        <v>0</v>
      </c>
      <c r="F15" s="22">
        <v>41353</v>
      </c>
      <c r="G15" s="20" t="s">
        <v>395</v>
      </c>
      <c r="H15" s="20" t="s">
        <v>388</v>
      </c>
      <c r="I15" s="125" t="s">
        <v>550</v>
      </c>
      <c r="J15" s="79"/>
      <c r="K15" s="59"/>
    </row>
    <row r="16" spans="1:11" ht="24" x14ac:dyDescent="0.25">
      <c r="A16" s="39">
        <v>12</v>
      </c>
      <c r="B16" s="20" t="s">
        <v>392</v>
      </c>
      <c r="C16" s="20">
        <v>492660</v>
      </c>
      <c r="D16" s="20">
        <v>492660</v>
      </c>
      <c r="E16" s="106" t="str">
        <f t="shared" si="0"/>
        <v>0</v>
      </c>
      <c r="F16" s="22">
        <v>41365</v>
      </c>
      <c r="G16" s="20"/>
      <c r="H16" s="20" t="s">
        <v>388</v>
      </c>
      <c r="I16" s="20" t="s">
        <v>13</v>
      </c>
      <c r="J16" s="79"/>
      <c r="K16" s="59"/>
    </row>
    <row r="17" spans="1:13" ht="156" x14ac:dyDescent="0.25">
      <c r="A17" s="39">
        <v>13</v>
      </c>
      <c r="B17" s="80" t="s">
        <v>19</v>
      </c>
      <c r="C17" s="20">
        <v>179820</v>
      </c>
      <c r="D17" s="20">
        <v>179820</v>
      </c>
      <c r="E17" s="106" t="str">
        <f t="shared" si="0"/>
        <v>0</v>
      </c>
      <c r="F17" s="22">
        <v>38698</v>
      </c>
      <c r="G17" s="20" t="s">
        <v>394</v>
      </c>
      <c r="H17" s="20" t="s">
        <v>18</v>
      </c>
      <c r="I17" s="20" t="s">
        <v>13</v>
      </c>
      <c r="J17" s="59"/>
      <c r="K17" s="59"/>
    </row>
    <row r="18" spans="1:13" ht="48" x14ac:dyDescent="0.25">
      <c r="A18" s="39">
        <v>14</v>
      </c>
      <c r="B18" s="20" t="s">
        <v>20</v>
      </c>
      <c r="C18" s="20">
        <v>75000</v>
      </c>
      <c r="D18" s="20">
        <v>71500.22</v>
      </c>
      <c r="E18" s="106" t="str">
        <f t="shared" si="0"/>
        <v>3499,78</v>
      </c>
      <c r="F18" s="22">
        <v>39349</v>
      </c>
      <c r="G18" s="20" t="s">
        <v>21</v>
      </c>
      <c r="H18" s="20" t="s">
        <v>18</v>
      </c>
      <c r="I18" s="20" t="s">
        <v>13</v>
      </c>
      <c r="J18" s="59"/>
      <c r="K18" s="59"/>
    </row>
    <row r="19" spans="1:13" ht="48" x14ac:dyDescent="0.25">
      <c r="A19" s="39">
        <v>15</v>
      </c>
      <c r="B19" s="20" t="s">
        <v>22</v>
      </c>
      <c r="C19" s="20">
        <v>104000</v>
      </c>
      <c r="D19" s="20">
        <v>99146.82</v>
      </c>
      <c r="E19" s="142" t="str">
        <f t="shared" si="0"/>
        <v>4853,17999999999</v>
      </c>
      <c r="F19" s="22">
        <v>39349</v>
      </c>
      <c r="G19" s="20" t="s">
        <v>21</v>
      </c>
      <c r="H19" s="20" t="s">
        <v>18</v>
      </c>
      <c r="I19" s="20" t="s">
        <v>13</v>
      </c>
      <c r="J19" s="59"/>
      <c r="K19" s="59"/>
    </row>
    <row r="20" spans="1:13" ht="48" x14ac:dyDescent="0.25">
      <c r="A20" s="39">
        <v>16</v>
      </c>
      <c r="B20" s="42" t="s">
        <v>23</v>
      </c>
      <c r="C20" s="42">
        <v>53724</v>
      </c>
      <c r="D20" s="42">
        <v>51661.01</v>
      </c>
      <c r="E20" s="107" t="str">
        <f t="shared" si="0"/>
        <v>2062,99</v>
      </c>
      <c r="F20" s="45">
        <v>39602</v>
      </c>
      <c r="G20" s="20" t="s">
        <v>24</v>
      </c>
      <c r="H20" s="20" t="s">
        <v>18</v>
      </c>
      <c r="I20" s="20" t="s">
        <v>13</v>
      </c>
      <c r="J20" s="59"/>
      <c r="K20" s="59"/>
    </row>
    <row r="21" spans="1:13" ht="72" x14ac:dyDescent="0.25">
      <c r="A21" s="39">
        <v>17</v>
      </c>
      <c r="B21" s="42" t="s">
        <v>25</v>
      </c>
      <c r="C21" s="42">
        <v>2513000</v>
      </c>
      <c r="D21" s="42">
        <v>2052283.66</v>
      </c>
      <c r="E21" s="107" t="str">
        <f t="shared" si="0"/>
        <v>460716,34</v>
      </c>
      <c r="F21" s="45">
        <v>40093</v>
      </c>
      <c r="G21" s="20" t="s">
        <v>26</v>
      </c>
      <c r="H21" s="20" t="s">
        <v>18</v>
      </c>
      <c r="I21" s="20" t="s">
        <v>13</v>
      </c>
      <c r="J21" s="59"/>
      <c r="K21" s="59"/>
    </row>
    <row r="22" spans="1:13" ht="96" x14ac:dyDescent="0.25">
      <c r="A22" s="39">
        <v>18</v>
      </c>
      <c r="B22" s="42" t="s">
        <v>27</v>
      </c>
      <c r="C22" s="42">
        <v>139000</v>
      </c>
      <c r="D22" s="42">
        <v>139000</v>
      </c>
      <c r="E22" s="107" t="str">
        <f t="shared" si="0"/>
        <v>0</v>
      </c>
      <c r="F22" s="45">
        <v>40693</v>
      </c>
      <c r="G22" s="20" t="s">
        <v>28</v>
      </c>
      <c r="H22" s="20" t="s">
        <v>18</v>
      </c>
      <c r="I22" s="20" t="s">
        <v>13</v>
      </c>
      <c r="J22" s="59"/>
      <c r="K22" s="59"/>
    </row>
    <row r="23" spans="1:13" ht="36" x14ac:dyDescent="0.25">
      <c r="A23" s="39">
        <v>19</v>
      </c>
      <c r="B23" s="42" t="s">
        <v>489</v>
      </c>
      <c r="C23" s="42">
        <v>44802</v>
      </c>
      <c r="D23" s="42">
        <v>0</v>
      </c>
      <c r="E23" s="107" t="str">
        <f t="shared" si="0"/>
        <v>44802</v>
      </c>
      <c r="F23" s="45">
        <v>42081</v>
      </c>
      <c r="G23" s="20"/>
      <c r="H23" s="20" t="s">
        <v>18</v>
      </c>
      <c r="I23" s="20" t="s">
        <v>13</v>
      </c>
      <c r="J23" s="59"/>
      <c r="K23" s="59"/>
    </row>
    <row r="24" spans="1:13" s="138" customFormat="1" ht="36" x14ac:dyDescent="0.25">
      <c r="A24" s="139">
        <v>20</v>
      </c>
      <c r="B24" s="42" t="s">
        <v>387</v>
      </c>
      <c r="C24" s="42">
        <v>77000</v>
      </c>
      <c r="D24" s="42">
        <v>73406.820000000007</v>
      </c>
      <c r="E24" s="107" t="str">
        <f t="shared" si="0"/>
        <v>3593,17999999999</v>
      </c>
      <c r="F24" s="140">
        <v>39602</v>
      </c>
      <c r="G24" s="42"/>
      <c r="H24" s="42" t="s">
        <v>18</v>
      </c>
      <c r="I24" s="42" t="s">
        <v>13</v>
      </c>
      <c r="J24" s="141"/>
      <c r="K24" s="141"/>
    </row>
    <row r="25" spans="1:13" ht="84" x14ac:dyDescent="0.25">
      <c r="A25" s="39">
        <v>21</v>
      </c>
      <c r="B25" s="71" t="s">
        <v>30</v>
      </c>
      <c r="C25" s="42">
        <v>293644</v>
      </c>
      <c r="D25" s="64">
        <v>293644</v>
      </c>
      <c r="E25" s="107" t="str">
        <f t="shared" si="0"/>
        <v>0</v>
      </c>
      <c r="F25" s="88">
        <v>39398</v>
      </c>
      <c r="G25" s="64" t="s">
        <v>31</v>
      </c>
      <c r="H25" s="64" t="s">
        <v>29</v>
      </c>
      <c r="I25" s="64" t="s">
        <v>13</v>
      </c>
      <c r="J25" s="89"/>
      <c r="K25" s="89"/>
      <c r="L25" s="83"/>
    </row>
    <row r="26" spans="1:13" ht="84" x14ac:dyDescent="0.25">
      <c r="A26" s="39">
        <v>22</v>
      </c>
      <c r="B26" s="64" t="s">
        <v>32</v>
      </c>
      <c r="C26" s="64">
        <v>424788.14</v>
      </c>
      <c r="D26" s="64">
        <v>424788.14</v>
      </c>
      <c r="E26" s="108" t="str">
        <f t="shared" si="0"/>
        <v>0</v>
      </c>
      <c r="F26" s="90" t="s">
        <v>33</v>
      </c>
      <c r="G26" s="64" t="s">
        <v>31</v>
      </c>
      <c r="H26" s="64" t="s">
        <v>29</v>
      </c>
      <c r="I26" s="64" t="s">
        <v>13</v>
      </c>
      <c r="J26" s="89"/>
      <c r="K26" s="89"/>
    </row>
    <row r="27" spans="1:13" ht="48" x14ac:dyDescent="0.25">
      <c r="A27" s="39">
        <v>23</v>
      </c>
      <c r="B27" s="71" t="s">
        <v>34</v>
      </c>
      <c r="C27" s="90">
        <v>55500</v>
      </c>
      <c r="D27" s="90">
        <v>55500</v>
      </c>
      <c r="E27" s="109" t="str">
        <f t="shared" si="0"/>
        <v>0</v>
      </c>
      <c r="F27" s="88">
        <v>39441</v>
      </c>
      <c r="G27" s="64" t="s">
        <v>35</v>
      </c>
      <c r="H27" s="64" t="s">
        <v>29</v>
      </c>
      <c r="I27" s="64" t="s">
        <v>13</v>
      </c>
      <c r="J27" s="89"/>
      <c r="K27" s="89"/>
      <c r="M27" s="97"/>
    </row>
    <row r="28" spans="1:13" ht="96" x14ac:dyDescent="0.25">
      <c r="A28" s="39">
        <v>24</v>
      </c>
      <c r="B28" s="64" t="s">
        <v>36</v>
      </c>
      <c r="C28" s="90">
        <v>546210.17000000004</v>
      </c>
      <c r="D28" s="90">
        <v>546210.17000000004</v>
      </c>
      <c r="E28" s="109" t="str">
        <f t="shared" si="0"/>
        <v>0</v>
      </c>
      <c r="F28" s="88">
        <v>39567</v>
      </c>
      <c r="G28" s="64" t="s">
        <v>37</v>
      </c>
      <c r="H28" s="64" t="s">
        <v>29</v>
      </c>
      <c r="I28" s="64" t="s">
        <v>13</v>
      </c>
      <c r="J28" s="89"/>
      <c r="K28" s="89"/>
    </row>
    <row r="29" spans="1:13" ht="96" x14ac:dyDescent="0.25">
      <c r="A29" s="39">
        <v>25</v>
      </c>
      <c r="B29" s="64" t="s">
        <v>38</v>
      </c>
      <c r="C29" s="64">
        <v>408474.58</v>
      </c>
      <c r="D29" s="64">
        <v>391214.88</v>
      </c>
      <c r="E29" s="108" t="str">
        <f t="shared" si="0"/>
        <v>17259,7</v>
      </c>
      <c r="F29" s="88">
        <v>39567</v>
      </c>
      <c r="G29" s="64" t="s">
        <v>39</v>
      </c>
      <c r="H29" s="64" t="s">
        <v>29</v>
      </c>
      <c r="I29" s="64" t="s">
        <v>13</v>
      </c>
      <c r="J29" s="89"/>
      <c r="K29" s="89"/>
      <c r="L29" s="17"/>
    </row>
    <row r="30" spans="1:13" ht="96" x14ac:dyDescent="0.25">
      <c r="A30" s="39">
        <v>26</v>
      </c>
      <c r="B30" s="64" t="s">
        <v>40</v>
      </c>
      <c r="C30" s="64">
        <v>70338.98</v>
      </c>
      <c r="D30" s="64">
        <v>70338.98</v>
      </c>
      <c r="E30" s="108" t="str">
        <f t="shared" si="0"/>
        <v>0</v>
      </c>
      <c r="F30" s="88">
        <v>39567</v>
      </c>
      <c r="G30" s="64" t="s">
        <v>41</v>
      </c>
      <c r="H30" s="64" t="s">
        <v>29</v>
      </c>
      <c r="I30" s="64" t="s">
        <v>13</v>
      </c>
      <c r="J30" s="89"/>
      <c r="K30" s="89"/>
    </row>
    <row r="31" spans="1:13" ht="65.25" customHeight="1" x14ac:dyDescent="0.25">
      <c r="A31" s="39">
        <v>27</v>
      </c>
      <c r="B31" s="64" t="s">
        <v>419</v>
      </c>
      <c r="C31" s="64">
        <v>228850</v>
      </c>
      <c r="D31" s="64">
        <v>228850</v>
      </c>
      <c r="E31" s="108" t="str">
        <f t="shared" si="0"/>
        <v>0</v>
      </c>
      <c r="F31" s="88">
        <v>39567</v>
      </c>
      <c r="G31" s="64" t="s">
        <v>42</v>
      </c>
      <c r="H31" s="64" t="s">
        <v>29</v>
      </c>
      <c r="I31" s="64" t="s">
        <v>13</v>
      </c>
      <c r="J31" s="89"/>
      <c r="K31" s="89"/>
    </row>
    <row r="32" spans="1:13" ht="96" x14ac:dyDescent="0.25">
      <c r="A32" s="39">
        <v>28</v>
      </c>
      <c r="B32" s="64" t="s">
        <v>43</v>
      </c>
      <c r="C32" s="64">
        <v>461864.41</v>
      </c>
      <c r="D32" s="64">
        <v>448253.41</v>
      </c>
      <c r="E32" s="108" t="str">
        <f t="shared" si="0"/>
        <v>13611</v>
      </c>
      <c r="F32" s="88">
        <v>39567</v>
      </c>
      <c r="G32" s="64" t="s">
        <v>44</v>
      </c>
      <c r="H32" s="64" t="s">
        <v>29</v>
      </c>
      <c r="I32" s="64" t="s">
        <v>13</v>
      </c>
      <c r="J32" s="89"/>
      <c r="K32" s="89"/>
    </row>
    <row r="33" spans="1:13" ht="96" x14ac:dyDescent="0.25">
      <c r="A33" s="39">
        <v>29</v>
      </c>
      <c r="B33" s="71" t="s">
        <v>45</v>
      </c>
      <c r="C33" s="64">
        <v>424576.27</v>
      </c>
      <c r="D33" s="64">
        <v>349518.4</v>
      </c>
      <c r="E33" s="108" t="str">
        <f t="shared" si="0"/>
        <v>75057,87</v>
      </c>
      <c r="F33" s="88">
        <v>39567</v>
      </c>
      <c r="G33" s="64" t="s">
        <v>46</v>
      </c>
      <c r="H33" s="64" t="s">
        <v>29</v>
      </c>
      <c r="I33" s="64" t="s">
        <v>13</v>
      </c>
      <c r="J33" s="89"/>
      <c r="K33" s="89"/>
    </row>
    <row r="34" spans="1:13" ht="96" x14ac:dyDescent="0.25">
      <c r="A34" s="39">
        <v>30</v>
      </c>
      <c r="B34" s="64" t="s">
        <v>47</v>
      </c>
      <c r="C34" s="64">
        <v>822033.9</v>
      </c>
      <c r="D34" s="64">
        <v>511890.35</v>
      </c>
      <c r="E34" s="108" t="str">
        <f t="shared" si="0"/>
        <v>310143,55</v>
      </c>
      <c r="F34" s="88">
        <v>39567</v>
      </c>
      <c r="G34" s="64" t="s">
        <v>48</v>
      </c>
      <c r="H34" s="64" t="s">
        <v>29</v>
      </c>
      <c r="I34" s="64" t="s">
        <v>13</v>
      </c>
      <c r="J34" s="89"/>
      <c r="K34" s="89"/>
    </row>
    <row r="35" spans="1:13" ht="96" x14ac:dyDescent="0.25">
      <c r="A35" s="39">
        <v>31</v>
      </c>
      <c r="B35" s="64" t="s">
        <v>49</v>
      </c>
      <c r="C35" s="64">
        <v>41854.239999999998</v>
      </c>
      <c r="D35" s="64">
        <v>41854.239999999998</v>
      </c>
      <c r="E35" s="108" t="str">
        <f t="shared" si="0"/>
        <v>0</v>
      </c>
      <c r="F35" s="88">
        <v>39567</v>
      </c>
      <c r="G35" s="64" t="s">
        <v>50</v>
      </c>
      <c r="H35" s="64" t="s">
        <v>29</v>
      </c>
      <c r="I35" s="71" t="s">
        <v>13</v>
      </c>
      <c r="J35" s="89"/>
      <c r="K35" s="89"/>
    </row>
    <row r="36" spans="1:13" s="17" customFormat="1" ht="96" x14ac:dyDescent="0.25">
      <c r="A36" s="91">
        <v>32</v>
      </c>
      <c r="B36" s="71" t="s">
        <v>51</v>
      </c>
      <c r="C36" s="71">
        <v>98500</v>
      </c>
      <c r="D36" s="71">
        <v>98500</v>
      </c>
      <c r="E36" s="110" t="str">
        <f t="shared" si="0"/>
        <v>0</v>
      </c>
      <c r="F36" s="95" t="s">
        <v>52</v>
      </c>
      <c r="G36" s="71" t="s">
        <v>53</v>
      </c>
      <c r="H36" s="71" t="s">
        <v>29</v>
      </c>
      <c r="I36" s="64" t="s">
        <v>13</v>
      </c>
      <c r="J36" s="73"/>
      <c r="K36" s="73"/>
    </row>
    <row r="37" spans="1:13" ht="96" x14ac:dyDescent="0.25">
      <c r="A37" s="39">
        <v>33</v>
      </c>
      <c r="B37" s="64" t="s">
        <v>54</v>
      </c>
      <c r="C37" s="64">
        <v>116949.15</v>
      </c>
      <c r="D37" s="64">
        <v>116949.15</v>
      </c>
      <c r="E37" s="108" t="str">
        <f t="shared" si="0"/>
        <v>0</v>
      </c>
      <c r="F37" s="88">
        <v>39567</v>
      </c>
      <c r="G37" s="64" t="s">
        <v>55</v>
      </c>
      <c r="H37" s="64" t="s">
        <v>29</v>
      </c>
      <c r="I37" s="64" t="s">
        <v>13</v>
      </c>
      <c r="J37" s="89"/>
      <c r="K37" s="89"/>
    </row>
    <row r="38" spans="1:13" ht="96" x14ac:dyDescent="0.25">
      <c r="A38" s="39">
        <v>34</v>
      </c>
      <c r="B38" s="64" t="s">
        <v>56</v>
      </c>
      <c r="C38" s="64">
        <v>143144.91</v>
      </c>
      <c r="D38" s="64">
        <v>143144.91</v>
      </c>
      <c r="E38" s="108" t="str">
        <f t="shared" si="0"/>
        <v>0</v>
      </c>
      <c r="F38" s="88">
        <v>39567</v>
      </c>
      <c r="G38" s="64" t="s">
        <v>57</v>
      </c>
      <c r="H38" s="64" t="s">
        <v>29</v>
      </c>
      <c r="I38" s="64" t="s">
        <v>13</v>
      </c>
      <c r="J38" s="89"/>
      <c r="K38" s="89"/>
    </row>
    <row r="39" spans="1:13" ht="48" x14ac:dyDescent="0.25">
      <c r="A39" s="39">
        <v>35</v>
      </c>
      <c r="B39" s="64" t="s">
        <v>397</v>
      </c>
      <c r="C39" s="64">
        <v>99500</v>
      </c>
      <c r="D39" s="64">
        <v>99500</v>
      </c>
      <c r="E39" s="108" t="str">
        <f t="shared" si="0"/>
        <v>0</v>
      </c>
      <c r="F39" s="88">
        <v>39785</v>
      </c>
      <c r="G39" s="64" t="s">
        <v>58</v>
      </c>
      <c r="H39" s="64" t="s">
        <v>29</v>
      </c>
      <c r="I39" s="42" t="s">
        <v>13</v>
      </c>
      <c r="J39" s="89"/>
      <c r="K39" s="89"/>
    </row>
    <row r="40" spans="1:13" s="33" customFormat="1" ht="48" x14ac:dyDescent="0.25">
      <c r="A40" s="39">
        <v>36</v>
      </c>
      <c r="B40" s="42" t="s">
        <v>59</v>
      </c>
      <c r="C40" s="42">
        <v>77380</v>
      </c>
      <c r="D40" s="42">
        <v>77380</v>
      </c>
      <c r="E40" s="107" t="str">
        <f t="shared" si="0"/>
        <v>0</v>
      </c>
      <c r="F40" s="45">
        <v>39785</v>
      </c>
      <c r="G40" s="42" t="s">
        <v>58</v>
      </c>
      <c r="H40" s="42" t="s">
        <v>29</v>
      </c>
      <c r="I40" s="42" t="s">
        <v>13</v>
      </c>
      <c r="J40" s="59"/>
      <c r="K40" s="59"/>
      <c r="M40"/>
    </row>
    <row r="41" spans="1:13" ht="48" x14ac:dyDescent="0.25">
      <c r="A41" s="39">
        <v>37</v>
      </c>
      <c r="B41" s="42" t="s">
        <v>60</v>
      </c>
      <c r="C41" s="46">
        <v>118733</v>
      </c>
      <c r="D41" s="46">
        <v>118733</v>
      </c>
      <c r="E41" s="111" t="str">
        <f t="shared" si="0"/>
        <v>0</v>
      </c>
      <c r="F41" s="45">
        <v>39785</v>
      </c>
      <c r="G41" s="42" t="s">
        <v>58</v>
      </c>
      <c r="H41" s="42" t="s">
        <v>29</v>
      </c>
      <c r="I41" s="42" t="s">
        <v>13</v>
      </c>
      <c r="J41" s="59"/>
      <c r="K41" s="59"/>
    </row>
    <row r="42" spans="1:13" ht="48" x14ac:dyDescent="0.25">
      <c r="A42" s="39">
        <v>38</v>
      </c>
      <c r="B42" s="42" t="s">
        <v>61</v>
      </c>
      <c r="C42" s="46">
        <v>226342</v>
      </c>
      <c r="D42" s="46">
        <v>226342</v>
      </c>
      <c r="E42" s="111" t="str">
        <f t="shared" si="0"/>
        <v>0</v>
      </c>
      <c r="F42" s="45">
        <v>39785</v>
      </c>
      <c r="G42" s="42" t="s">
        <v>58</v>
      </c>
      <c r="H42" s="42" t="s">
        <v>29</v>
      </c>
      <c r="I42" s="54" t="s">
        <v>13</v>
      </c>
      <c r="J42" s="59"/>
      <c r="K42" s="59"/>
    </row>
    <row r="43" spans="1:13" s="17" customFormat="1" ht="48" x14ac:dyDescent="0.25">
      <c r="A43" s="91">
        <v>39</v>
      </c>
      <c r="B43" s="54" t="s">
        <v>62</v>
      </c>
      <c r="C43" s="92">
        <v>85000</v>
      </c>
      <c r="D43" s="92">
        <v>85000</v>
      </c>
      <c r="E43" s="112" t="str">
        <f t="shared" si="0"/>
        <v>0</v>
      </c>
      <c r="F43" s="93">
        <v>40056</v>
      </c>
      <c r="G43" s="54" t="s">
        <v>63</v>
      </c>
      <c r="H43" s="54" t="s">
        <v>29</v>
      </c>
      <c r="I43" s="42" t="s">
        <v>13</v>
      </c>
      <c r="J43" s="94"/>
      <c r="K43" s="94"/>
    </row>
    <row r="44" spans="1:13" ht="48" x14ac:dyDescent="0.25">
      <c r="A44" s="39">
        <v>40</v>
      </c>
      <c r="B44" s="42" t="s">
        <v>61</v>
      </c>
      <c r="C44" s="46">
        <v>53119.08</v>
      </c>
      <c r="D44" s="46">
        <v>53119.08</v>
      </c>
      <c r="E44" s="111" t="str">
        <f t="shared" si="0"/>
        <v>0</v>
      </c>
      <c r="F44" s="45">
        <v>40624</v>
      </c>
      <c r="G44" s="42" t="s">
        <v>64</v>
      </c>
      <c r="H44" s="42" t="s">
        <v>29</v>
      </c>
      <c r="I44" s="42" t="s">
        <v>13</v>
      </c>
      <c r="J44" s="59"/>
      <c r="K44" s="59"/>
    </row>
    <row r="45" spans="1:13" ht="48" x14ac:dyDescent="0.25">
      <c r="A45" s="39">
        <v>41</v>
      </c>
      <c r="B45" s="42" t="s">
        <v>61</v>
      </c>
      <c r="C45" s="46">
        <v>53119.08</v>
      </c>
      <c r="D45" s="46">
        <v>53119.08</v>
      </c>
      <c r="E45" s="111" t="str">
        <f t="shared" si="0"/>
        <v>0</v>
      </c>
      <c r="F45" s="45">
        <v>40624</v>
      </c>
      <c r="G45" s="42" t="s">
        <v>65</v>
      </c>
      <c r="H45" s="42" t="s">
        <v>29</v>
      </c>
      <c r="I45" s="71" t="s">
        <v>13</v>
      </c>
      <c r="J45" s="59"/>
      <c r="K45" s="59"/>
    </row>
    <row r="46" spans="1:13" ht="84" x14ac:dyDescent="0.25">
      <c r="A46" s="39">
        <v>42</v>
      </c>
      <c r="B46" s="54" t="s">
        <v>66</v>
      </c>
      <c r="C46" s="95">
        <v>1890000</v>
      </c>
      <c r="D46" s="95">
        <v>1266300</v>
      </c>
      <c r="E46" s="113" t="str">
        <f t="shared" si="0"/>
        <v>623700</v>
      </c>
      <c r="F46" s="96">
        <v>41045</v>
      </c>
      <c r="G46" s="71" t="s">
        <v>67</v>
      </c>
      <c r="H46" s="71" t="s">
        <v>29</v>
      </c>
      <c r="I46" s="71" t="s">
        <v>13</v>
      </c>
      <c r="J46" s="120"/>
      <c r="K46" s="121"/>
    </row>
    <row r="47" spans="1:13" ht="84" x14ac:dyDescent="0.25">
      <c r="A47" s="39">
        <v>43</v>
      </c>
      <c r="B47" s="54" t="s">
        <v>68</v>
      </c>
      <c r="C47" s="95">
        <v>510412.5</v>
      </c>
      <c r="D47" s="95">
        <v>370656.74</v>
      </c>
      <c r="E47" s="113" t="str">
        <f t="shared" si="0"/>
        <v>139755,76</v>
      </c>
      <c r="F47" s="96">
        <v>41235</v>
      </c>
      <c r="G47" s="71" t="s">
        <v>69</v>
      </c>
      <c r="H47" s="71" t="s">
        <v>29</v>
      </c>
      <c r="I47" s="71" t="s">
        <v>13</v>
      </c>
      <c r="J47" s="73"/>
      <c r="K47" s="73"/>
    </row>
    <row r="48" spans="1:13" ht="84" x14ac:dyDescent="0.25">
      <c r="A48" s="39">
        <v>44</v>
      </c>
      <c r="B48" s="54" t="s">
        <v>70</v>
      </c>
      <c r="C48" s="95">
        <v>900000</v>
      </c>
      <c r="D48" s="95">
        <v>612000</v>
      </c>
      <c r="E48" s="113" t="str">
        <f t="shared" si="0"/>
        <v>288000</v>
      </c>
      <c r="F48" s="96">
        <v>40437</v>
      </c>
      <c r="G48" s="71" t="s">
        <v>71</v>
      </c>
      <c r="H48" s="71" t="s">
        <v>29</v>
      </c>
      <c r="I48" s="42" t="s">
        <v>13</v>
      </c>
      <c r="J48" s="73"/>
      <c r="K48" s="73"/>
    </row>
    <row r="49" spans="1:11" ht="84" x14ac:dyDescent="0.25">
      <c r="A49" s="39">
        <v>45</v>
      </c>
      <c r="B49" s="42" t="s">
        <v>398</v>
      </c>
      <c r="C49" s="46">
        <v>42985</v>
      </c>
      <c r="D49" s="46">
        <v>42985</v>
      </c>
      <c r="E49" s="111" t="str">
        <f t="shared" si="0"/>
        <v>0</v>
      </c>
      <c r="F49" s="45">
        <v>39596</v>
      </c>
      <c r="G49" s="42" t="s">
        <v>399</v>
      </c>
      <c r="H49" s="42" t="s">
        <v>29</v>
      </c>
      <c r="I49" s="41" t="s">
        <v>13</v>
      </c>
      <c r="J49" s="59"/>
      <c r="K49" s="59"/>
    </row>
    <row r="50" spans="1:11" ht="84" x14ac:dyDescent="0.25">
      <c r="A50" s="50">
        <v>46</v>
      </c>
      <c r="B50" s="41" t="s">
        <v>400</v>
      </c>
      <c r="C50" s="55">
        <v>150500</v>
      </c>
      <c r="D50" s="55">
        <v>68766.66</v>
      </c>
      <c r="E50" s="114" t="str">
        <f t="shared" si="0"/>
        <v>81733,34</v>
      </c>
      <c r="F50" s="56">
        <v>41565</v>
      </c>
      <c r="G50" s="41" t="s">
        <v>401</v>
      </c>
      <c r="H50" s="41" t="s">
        <v>29</v>
      </c>
      <c r="I50" s="42" t="s">
        <v>13</v>
      </c>
      <c r="J50" s="59"/>
      <c r="K50" s="59"/>
    </row>
    <row r="51" spans="1:11" ht="68.25" customHeight="1" x14ac:dyDescent="0.25">
      <c r="A51" s="39">
        <v>47</v>
      </c>
      <c r="B51" s="42" t="s">
        <v>402</v>
      </c>
      <c r="C51" s="46">
        <v>850000</v>
      </c>
      <c r="D51" s="46">
        <v>850000</v>
      </c>
      <c r="E51" s="111" t="str">
        <f t="shared" si="0"/>
        <v>0</v>
      </c>
      <c r="F51" s="45"/>
      <c r="G51" s="42" t="s">
        <v>403</v>
      </c>
      <c r="H51" s="42" t="s">
        <v>29</v>
      </c>
      <c r="I51" s="42" t="s">
        <v>13</v>
      </c>
      <c r="J51" s="122"/>
      <c r="K51" s="79"/>
    </row>
    <row r="52" spans="1:11" ht="108" x14ac:dyDescent="0.25">
      <c r="A52" s="39">
        <v>48</v>
      </c>
      <c r="B52" s="42" t="s">
        <v>405</v>
      </c>
      <c r="C52" s="46">
        <v>445400</v>
      </c>
      <c r="D52" s="46">
        <v>172274.4</v>
      </c>
      <c r="E52" s="111" t="str">
        <f t="shared" si="0"/>
        <v>273125,6</v>
      </c>
      <c r="F52" s="45">
        <v>41305</v>
      </c>
      <c r="G52" s="42" t="s">
        <v>406</v>
      </c>
      <c r="H52" s="42" t="s">
        <v>29</v>
      </c>
      <c r="I52" s="47" t="s">
        <v>13</v>
      </c>
      <c r="J52" s="122"/>
      <c r="K52" s="79"/>
    </row>
    <row r="53" spans="1:11" ht="108" x14ac:dyDescent="0.25">
      <c r="A53" s="57">
        <v>49</v>
      </c>
      <c r="B53" s="47" t="s">
        <v>407</v>
      </c>
      <c r="C53" s="48">
        <v>212000</v>
      </c>
      <c r="D53" s="48">
        <v>95299.05</v>
      </c>
      <c r="E53" s="115" t="str">
        <f t="shared" si="0"/>
        <v>116700,95</v>
      </c>
      <c r="F53" s="49">
        <v>41305</v>
      </c>
      <c r="G53" s="47" t="s">
        <v>408</v>
      </c>
      <c r="H53" s="47" t="s">
        <v>29</v>
      </c>
      <c r="I53" s="47" t="s">
        <v>13</v>
      </c>
      <c r="J53" s="59"/>
      <c r="K53" s="79"/>
    </row>
    <row r="54" spans="1:11" ht="108" x14ac:dyDescent="0.25">
      <c r="A54" s="39">
        <v>50</v>
      </c>
      <c r="B54" s="47" t="s">
        <v>409</v>
      </c>
      <c r="C54" s="48">
        <v>409000</v>
      </c>
      <c r="D54" s="48">
        <v>183855.23</v>
      </c>
      <c r="E54" s="115" t="str">
        <f t="shared" si="0"/>
        <v>225144,77</v>
      </c>
      <c r="F54" s="49">
        <v>41305</v>
      </c>
      <c r="G54" s="42" t="s">
        <v>410</v>
      </c>
      <c r="H54" s="42" t="s">
        <v>29</v>
      </c>
      <c r="I54" s="47" t="s">
        <v>13</v>
      </c>
      <c r="J54" s="59"/>
      <c r="K54" s="79"/>
    </row>
    <row r="55" spans="1:11" ht="108" x14ac:dyDescent="0.25">
      <c r="A55" s="50">
        <v>51</v>
      </c>
      <c r="B55" s="51" t="s">
        <v>411</v>
      </c>
      <c r="C55" s="52">
        <v>84500</v>
      </c>
      <c r="D55" s="52">
        <v>37985.17</v>
      </c>
      <c r="E55" s="116" t="str">
        <f t="shared" si="0"/>
        <v>46514,83</v>
      </c>
      <c r="F55" s="45">
        <v>41305</v>
      </c>
      <c r="G55" s="41" t="s">
        <v>413</v>
      </c>
      <c r="H55" s="41" t="s">
        <v>29</v>
      </c>
      <c r="I55" s="42" t="s">
        <v>13</v>
      </c>
      <c r="J55" s="59"/>
      <c r="K55" s="79"/>
    </row>
    <row r="56" spans="1:11" ht="84" customHeight="1" x14ac:dyDescent="0.25">
      <c r="A56" s="39">
        <v>52</v>
      </c>
      <c r="B56" s="20" t="s">
        <v>412</v>
      </c>
      <c r="C56" s="53">
        <v>142000</v>
      </c>
      <c r="D56" s="53">
        <v>63832.36</v>
      </c>
      <c r="E56" s="117" t="str">
        <f t="shared" si="0"/>
        <v>78167,64</v>
      </c>
      <c r="F56" s="40">
        <v>41305</v>
      </c>
      <c r="G56" s="41" t="s">
        <v>414</v>
      </c>
      <c r="H56" s="41" t="s">
        <v>29</v>
      </c>
      <c r="I56" s="42" t="s">
        <v>13</v>
      </c>
      <c r="J56" s="123"/>
      <c r="K56" s="124"/>
    </row>
    <row r="57" spans="1:11" ht="48" x14ac:dyDescent="0.25">
      <c r="A57" s="39">
        <v>53</v>
      </c>
      <c r="B57" s="20" t="s">
        <v>426</v>
      </c>
      <c r="C57" s="53">
        <v>95585.4</v>
      </c>
      <c r="D57" s="53">
        <v>37344.15</v>
      </c>
      <c r="E57" s="117" t="str">
        <f t="shared" si="0"/>
        <v>58241,25</v>
      </c>
      <c r="F57" s="40">
        <v>42153</v>
      </c>
      <c r="G57" s="42" t="s">
        <v>427</v>
      </c>
      <c r="H57" s="42" t="s">
        <v>29</v>
      </c>
      <c r="I57" s="42" t="s">
        <v>13</v>
      </c>
      <c r="J57" s="123"/>
      <c r="K57" s="124"/>
    </row>
    <row r="58" spans="1:11" ht="48" x14ac:dyDescent="0.25">
      <c r="A58" s="39">
        <v>54</v>
      </c>
      <c r="B58" s="20" t="s">
        <v>426</v>
      </c>
      <c r="C58" s="53">
        <v>99909.5</v>
      </c>
      <c r="D58" s="53">
        <v>37465.65</v>
      </c>
      <c r="E58" s="117" t="str">
        <f t="shared" si="0"/>
        <v>62443,85</v>
      </c>
      <c r="F58" s="40">
        <v>42153</v>
      </c>
      <c r="G58" s="42" t="s">
        <v>425</v>
      </c>
      <c r="H58" s="42" t="s">
        <v>29</v>
      </c>
      <c r="I58" s="42" t="s">
        <v>13</v>
      </c>
      <c r="J58" s="123"/>
      <c r="K58" s="124"/>
    </row>
    <row r="59" spans="1:11" ht="43.5" customHeight="1" x14ac:dyDescent="0.25">
      <c r="A59" s="39">
        <v>55</v>
      </c>
      <c r="B59" s="20" t="s">
        <v>428</v>
      </c>
      <c r="C59" s="53">
        <v>98768.49</v>
      </c>
      <c r="D59" s="53">
        <v>37038.15</v>
      </c>
      <c r="E59" s="117" t="str">
        <f t="shared" si="0"/>
        <v>61730,34</v>
      </c>
      <c r="F59" s="40">
        <v>42153</v>
      </c>
      <c r="G59" s="42" t="s">
        <v>431</v>
      </c>
      <c r="H59" s="42" t="s">
        <v>29</v>
      </c>
      <c r="I59" s="42" t="s">
        <v>13</v>
      </c>
      <c r="J59" s="123"/>
      <c r="K59" s="124"/>
    </row>
    <row r="60" spans="1:11" ht="48" x14ac:dyDescent="0.25">
      <c r="A60" s="39">
        <v>56</v>
      </c>
      <c r="B60" s="20" t="s">
        <v>428</v>
      </c>
      <c r="C60" s="53">
        <v>98768.49</v>
      </c>
      <c r="D60" s="53">
        <v>37038.15</v>
      </c>
      <c r="E60" s="117" t="str">
        <f t="shared" si="0"/>
        <v>61730,34</v>
      </c>
      <c r="F60" s="40">
        <v>42153</v>
      </c>
      <c r="G60" s="42" t="s">
        <v>430</v>
      </c>
      <c r="H60" s="42" t="s">
        <v>29</v>
      </c>
      <c r="I60" s="42" t="s">
        <v>13</v>
      </c>
      <c r="J60" s="123"/>
      <c r="K60" s="124"/>
    </row>
    <row r="61" spans="1:11" ht="48" x14ac:dyDescent="0.25">
      <c r="A61" s="39">
        <v>57</v>
      </c>
      <c r="B61" s="20" t="s">
        <v>428</v>
      </c>
      <c r="C61" s="53">
        <v>98768.49</v>
      </c>
      <c r="D61" s="53">
        <v>37038.15</v>
      </c>
      <c r="E61" s="117" t="str">
        <f t="shared" si="0"/>
        <v>61730,34</v>
      </c>
      <c r="F61" s="40">
        <v>42153</v>
      </c>
      <c r="G61" s="42" t="s">
        <v>429</v>
      </c>
      <c r="H61" s="42" t="s">
        <v>29</v>
      </c>
      <c r="I61" s="42" t="s">
        <v>13</v>
      </c>
      <c r="J61" s="123"/>
      <c r="K61" s="124"/>
    </row>
    <row r="62" spans="1:11" ht="48" x14ac:dyDescent="0.25">
      <c r="A62" s="39">
        <v>58</v>
      </c>
      <c r="B62" s="20" t="s">
        <v>426</v>
      </c>
      <c r="C62" s="53">
        <v>99858.4</v>
      </c>
      <c r="D62" s="53">
        <v>27484.2</v>
      </c>
      <c r="E62" s="117" t="str">
        <f t="shared" si="0"/>
        <v>72374,2</v>
      </c>
      <c r="F62" s="40">
        <v>42254</v>
      </c>
      <c r="G62" s="42" t="s">
        <v>432</v>
      </c>
      <c r="H62" s="42" t="s">
        <v>29</v>
      </c>
      <c r="I62" s="42" t="s">
        <v>13</v>
      </c>
      <c r="J62" s="123"/>
      <c r="K62" s="124"/>
    </row>
    <row r="63" spans="1:11" ht="48" x14ac:dyDescent="0.25">
      <c r="A63" s="39">
        <f t="shared" ref="A63:A65" si="1">A62+1</f>
        <v>59</v>
      </c>
      <c r="B63" s="20" t="s">
        <v>482</v>
      </c>
      <c r="C63" s="53">
        <v>48500</v>
      </c>
      <c r="D63" s="53">
        <v>27482.2</v>
      </c>
      <c r="E63" s="117" t="str">
        <f t="shared" ref="E63" si="2">IMSUB(C63,D63)</f>
        <v>21017,8</v>
      </c>
      <c r="F63" s="40">
        <v>42530</v>
      </c>
      <c r="G63" s="42" t="s">
        <v>483</v>
      </c>
      <c r="H63" s="42" t="s">
        <v>29</v>
      </c>
      <c r="I63" s="42" t="s">
        <v>13</v>
      </c>
      <c r="J63" s="123"/>
      <c r="K63" s="124"/>
    </row>
    <row r="64" spans="1:11" ht="48" x14ac:dyDescent="0.25">
      <c r="A64" s="39">
        <f t="shared" si="1"/>
        <v>60</v>
      </c>
      <c r="B64" s="20" t="s">
        <v>484</v>
      </c>
      <c r="C64" s="53">
        <v>43178</v>
      </c>
      <c r="D64" s="53">
        <v>15113</v>
      </c>
      <c r="E64" s="117" t="str">
        <f t="shared" ref="E64:E66" si="3">IMSUB(C64,D64)</f>
        <v>28065</v>
      </c>
      <c r="F64" s="40">
        <v>42670</v>
      </c>
      <c r="G64" s="42" t="s">
        <v>485</v>
      </c>
      <c r="H64" s="42" t="s">
        <v>29</v>
      </c>
      <c r="I64" s="42" t="s">
        <v>13</v>
      </c>
      <c r="J64" s="123"/>
      <c r="K64" s="124"/>
    </row>
    <row r="65" spans="1:11" ht="48" x14ac:dyDescent="0.25">
      <c r="A65" s="39">
        <f t="shared" si="1"/>
        <v>61</v>
      </c>
      <c r="B65" s="20" t="s">
        <v>486</v>
      </c>
      <c r="C65" s="53">
        <v>99000</v>
      </c>
      <c r="D65" s="53">
        <v>30641</v>
      </c>
      <c r="E65" s="117" t="str">
        <f t="shared" si="3"/>
        <v>68359</v>
      </c>
      <c r="F65" s="40">
        <v>42684</v>
      </c>
      <c r="G65" s="42" t="s">
        <v>487</v>
      </c>
      <c r="H65" s="42" t="s">
        <v>29</v>
      </c>
      <c r="I65" s="42" t="s">
        <v>13</v>
      </c>
      <c r="J65" s="123"/>
      <c r="K65" s="124"/>
    </row>
    <row r="66" spans="1:11" ht="48" x14ac:dyDescent="0.25">
      <c r="A66" s="39">
        <f t="shared" ref="A66" si="4">A65+1</f>
        <v>62</v>
      </c>
      <c r="B66" s="20" t="s">
        <v>482</v>
      </c>
      <c r="C66" s="53">
        <v>40432</v>
      </c>
      <c r="D66" s="53">
        <v>10107.969999999999</v>
      </c>
      <c r="E66" s="117" t="str">
        <f t="shared" si="3"/>
        <v>30324,03</v>
      </c>
      <c r="F66" s="40">
        <v>42780</v>
      </c>
      <c r="G66" s="42" t="s">
        <v>502</v>
      </c>
      <c r="H66" s="42" t="s">
        <v>29</v>
      </c>
      <c r="I66" s="42" t="s">
        <v>13</v>
      </c>
      <c r="J66" s="123"/>
      <c r="K66" s="124"/>
    </row>
    <row r="67" spans="1:11" x14ac:dyDescent="0.25">
      <c r="A67" s="39"/>
      <c r="B67" s="20"/>
      <c r="C67" s="126">
        <f>SUM(C5:C65)</f>
        <v>19047944.559999991</v>
      </c>
      <c r="D67" s="126">
        <f>SUM(D5:D65)</f>
        <v>15743809.960000005</v>
      </c>
      <c r="E67" s="117"/>
      <c r="F67" s="40"/>
      <c r="G67" s="42"/>
      <c r="H67" s="42"/>
      <c r="I67" s="39"/>
      <c r="J67" s="123"/>
      <c r="K67" s="124"/>
    </row>
    <row r="68" spans="1:11" x14ac:dyDescent="0.25">
      <c r="A68" s="103"/>
      <c r="B68" s="105" t="s">
        <v>477</v>
      </c>
      <c r="C68" s="104">
        <f>SUM(C5:C62)</f>
        <v>18857266.559999991</v>
      </c>
      <c r="D68" s="53"/>
      <c r="E68" s="127">
        <f>C67-D67</f>
        <v>3304134.5999999866</v>
      </c>
      <c r="F68" s="46"/>
      <c r="G68" s="46"/>
      <c r="H68" s="46"/>
      <c r="I68" s="46"/>
      <c r="J68" s="122"/>
      <c r="K68" s="79"/>
    </row>
    <row r="69" spans="1:11" x14ac:dyDescent="0.25">
      <c r="A69" s="39"/>
      <c r="B69" s="46" t="s">
        <v>479</v>
      </c>
      <c r="C69" s="46"/>
      <c r="D69" s="46">
        <f>SUM(D5:D62)</f>
        <v>15670573.760000005</v>
      </c>
      <c r="E69" s="118"/>
      <c r="F69" s="46"/>
      <c r="G69" s="46"/>
      <c r="H69" s="46"/>
      <c r="I69" s="46"/>
      <c r="J69" s="122"/>
      <c r="K69" s="79"/>
    </row>
    <row r="70" spans="1:11" x14ac:dyDescent="0.25">
      <c r="A70" s="39"/>
      <c r="B70" s="151" t="s">
        <v>478</v>
      </c>
      <c r="C70" s="152"/>
      <c r="D70" s="104"/>
      <c r="E70" s="118" t="str">
        <f>IMSUB(C68,D69)</f>
        <v>3186692,79999999</v>
      </c>
      <c r="F70" s="46"/>
      <c r="G70" s="46"/>
      <c r="H70" s="46"/>
      <c r="I70" s="131"/>
      <c r="J70" s="122"/>
      <c r="K70" s="79"/>
    </row>
    <row r="71" spans="1:11" x14ac:dyDescent="0.25">
      <c r="A71" s="34"/>
      <c r="B71" s="35"/>
      <c r="C71" s="35"/>
      <c r="D71" s="35"/>
      <c r="E71" s="35"/>
      <c r="F71" s="35"/>
      <c r="G71" s="35"/>
      <c r="H71" s="35"/>
      <c r="I71" s="35"/>
      <c r="J71" s="33"/>
      <c r="K71" s="33"/>
    </row>
    <row r="72" spans="1:11" x14ac:dyDescent="0.25">
      <c r="A72" s="34"/>
      <c r="B72" s="35"/>
      <c r="C72" s="35"/>
      <c r="D72" s="35"/>
      <c r="E72" s="35"/>
      <c r="F72" s="35"/>
      <c r="G72" s="35"/>
      <c r="H72" s="35"/>
      <c r="J72" s="33"/>
      <c r="K72" s="33"/>
    </row>
  </sheetData>
  <mergeCells count="3">
    <mergeCell ref="B1:I1"/>
    <mergeCell ref="B3:I3"/>
    <mergeCell ref="B70:C70"/>
  </mergeCells>
  <pageMargins left="0.11811023622047245" right="0.11811023622047245" top="0.15748031496062992" bottom="0.15748031496062992" header="0" footer="0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D18" sqref="D18"/>
    </sheetView>
  </sheetViews>
  <sheetFormatPr defaultRowHeight="15" x14ac:dyDescent="0.25"/>
  <cols>
    <col min="1" max="1" width="14.140625" customWidth="1"/>
    <col min="2" max="2" width="15.85546875" customWidth="1"/>
    <col min="3" max="3" width="18.85546875" customWidth="1"/>
    <col min="4" max="5" width="17.5703125" customWidth="1"/>
    <col min="6" max="6" width="17.28515625" customWidth="1"/>
    <col min="7" max="7" width="20" customWidth="1"/>
    <col min="8" max="8" width="20.140625" customWidth="1"/>
  </cols>
  <sheetData>
    <row r="1" spans="1:8" ht="18.75" x14ac:dyDescent="0.3">
      <c r="A1" s="153" t="s">
        <v>359</v>
      </c>
      <c r="B1" s="153"/>
      <c r="C1" s="153"/>
      <c r="D1" s="153"/>
      <c r="E1" s="153"/>
      <c r="F1" s="153"/>
      <c r="G1" s="153"/>
      <c r="H1" s="153"/>
    </row>
    <row r="3" spans="1:8" ht="180" x14ac:dyDescent="0.25">
      <c r="A3" s="16" t="s">
        <v>268</v>
      </c>
      <c r="B3" s="16" t="s">
        <v>267</v>
      </c>
      <c r="C3" s="16" t="s">
        <v>8</v>
      </c>
      <c r="D3" s="16" t="s">
        <v>10</v>
      </c>
      <c r="E3" s="16" t="s">
        <v>9</v>
      </c>
      <c r="F3" s="16" t="s">
        <v>269</v>
      </c>
      <c r="G3" s="16" t="s">
        <v>270</v>
      </c>
      <c r="H3" s="16" t="s">
        <v>271</v>
      </c>
    </row>
    <row r="4" spans="1:8" x14ac:dyDescent="0.25">
      <c r="A4" s="4"/>
      <c r="B4" s="4"/>
      <c r="C4" s="4"/>
      <c r="D4" s="4"/>
      <c r="E4" s="4"/>
      <c r="F4" s="4"/>
      <c r="G4" s="4"/>
      <c r="H4" s="4"/>
    </row>
  </sheetData>
  <mergeCells count="1">
    <mergeCell ref="A1:H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C12" sqref="C12"/>
    </sheetView>
  </sheetViews>
  <sheetFormatPr defaultRowHeight="15" x14ac:dyDescent="0.25"/>
  <cols>
    <col min="1" max="1" width="16.28515625" customWidth="1"/>
    <col min="2" max="2" width="18.140625" customWidth="1"/>
    <col min="3" max="3" width="16.7109375" customWidth="1"/>
    <col min="4" max="4" width="16.28515625" customWidth="1"/>
    <col min="5" max="5" width="16.140625" customWidth="1"/>
    <col min="6" max="6" width="15" customWidth="1"/>
    <col min="7" max="7" width="18.5703125" customWidth="1"/>
    <col min="8" max="8" width="14" customWidth="1"/>
  </cols>
  <sheetData>
    <row r="1" spans="1:10" x14ac:dyDescent="0.25">
      <c r="A1" s="154" t="s">
        <v>360</v>
      </c>
      <c r="B1" s="154"/>
      <c r="C1" s="154"/>
      <c r="D1" s="154"/>
      <c r="E1" s="154"/>
      <c r="F1" s="154"/>
      <c r="G1" s="154"/>
      <c r="H1" s="154"/>
    </row>
    <row r="3" spans="1:10" ht="195" x14ac:dyDescent="0.25">
      <c r="A3" s="16" t="s">
        <v>268</v>
      </c>
      <c r="B3" s="16" t="s">
        <v>267</v>
      </c>
      <c r="C3" s="16" t="s">
        <v>8</v>
      </c>
      <c r="D3" s="16" t="s">
        <v>10</v>
      </c>
      <c r="E3" s="16" t="s">
        <v>9</v>
      </c>
      <c r="F3" s="16" t="s">
        <v>269</v>
      </c>
      <c r="G3" s="16" t="s">
        <v>361</v>
      </c>
      <c r="H3" s="3" t="s">
        <v>362</v>
      </c>
    </row>
    <row r="4" spans="1:10" x14ac:dyDescent="0.25">
      <c r="A4" s="4"/>
      <c r="B4" s="4"/>
      <c r="C4" s="4"/>
      <c r="D4" s="4"/>
      <c r="E4" s="4"/>
      <c r="F4" s="4"/>
      <c r="G4" s="4"/>
      <c r="H4" s="4"/>
    </row>
    <row r="7" spans="1:10" x14ac:dyDescent="0.25">
      <c r="G7" s="27"/>
      <c r="H7" s="27"/>
      <c r="I7" s="27"/>
      <c r="J7" s="27"/>
    </row>
    <row r="8" spans="1:10" x14ac:dyDescent="0.25">
      <c r="G8" s="27"/>
      <c r="H8" s="28"/>
      <c r="I8" s="28"/>
      <c r="J8" s="27"/>
    </row>
    <row r="9" spans="1:10" x14ac:dyDescent="0.25">
      <c r="G9" s="27"/>
      <c r="H9" s="27"/>
      <c r="I9" s="27"/>
      <c r="J9" s="27"/>
    </row>
    <row r="10" spans="1:10" x14ac:dyDescent="0.25">
      <c r="G10" s="27"/>
      <c r="H10" s="27"/>
      <c r="I10" s="27"/>
      <c r="J10" s="27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недвижимое</vt:lpstr>
      <vt:lpstr>движимое 2.1</vt:lpstr>
      <vt:lpstr>доли 2.3</vt:lpstr>
      <vt:lpstr>акции 2.2</vt:lpstr>
      <vt:lpstr>Лист1</vt:lpstr>
      <vt:lpstr>'акции 2.2'!Область_печати</vt:lpstr>
      <vt:lpstr>'движимое 2.1'!Область_печати</vt:lpstr>
      <vt:lpstr>'доли 2.3'!Область_печати</vt:lpstr>
      <vt:lpstr>недвижимое!Область_печати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2018-08-09T12:02:32Z</dcterms:modified>
</cp:coreProperties>
</file>